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令和５年度\06 水泳専門部\R5　大会要項\"/>
    </mc:Choice>
  </mc:AlternateContent>
  <bookViews>
    <workbookView xWindow="-105" yWindow="-105" windowWidth="19425" windowHeight="11025"/>
  </bookViews>
  <sheets>
    <sheet name="参加種目別一覧表及び学校長認知書（男）" sheetId="2" r:id="rId1"/>
    <sheet name="参加種目別一覧表及び学校長認知書 (女)" sheetId="3" r:id="rId2"/>
  </sheets>
  <definedNames>
    <definedName name="_xlnm.Print_Area" localSheetId="1">'参加種目別一覧表及び学校長認知書 (女)'!$A$1:$AD$88</definedName>
    <definedName name="_xlnm.Print_Area" localSheetId="0">'参加種目別一覧表及び学校長認知書（男）'!$A$1:$AD$88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5" i="3" l="1"/>
  <c r="AI14" i="3"/>
  <c r="AI39" i="3"/>
  <c r="AI36" i="3"/>
  <c r="AI37" i="3" s="1"/>
  <c r="AI34" i="3"/>
  <c r="AI35" i="3" s="1"/>
  <c r="AI32" i="3"/>
  <c r="AI33" i="3" s="1"/>
  <c r="AI30" i="3"/>
  <c r="AI31" i="3" s="1"/>
  <c r="AI28" i="3"/>
  <c r="AI29" i="3" s="1"/>
  <c r="AI26" i="3"/>
  <c r="AI27" i="3" s="1"/>
  <c r="AI24" i="3"/>
  <c r="AI25" i="3" s="1"/>
  <c r="AI22" i="3"/>
  <c r="AI23" i="3" s="1"/>
  <c r="AI20" i="3"/>
  <c r="AI21" i="3" s="1"/>
  <c r="AI18" i="3"/>
  <c r="AI19" i="3" s="1"/>
  <c r="AI16" i="3"/>
  <c r="AI17" i="3" s="1"/>
  <c r="AI80" i="3"/>
  <c r="AI81" i="3" s="1"/>
  <c r="AI78" i="3"/>
  <c r="AI79" i="3" s="1"/>
  <c r="AI76" i="3"/>
  <c r="AI77" i="3" s="1"/>
  <c r="AI74" i="3"/>
  <c r="AI75" i="3" s="1"/>
  <c r="AI72" i="3"/>
  <c r="AI73" i="3" s="1"/>
  <c r="AI70" i="3"/>
  <c r="AI71" i="3" s="1"/>
  <c r="AI68" i="3"/>
  <c r="AI69" i="3" s="1"/>
  <c r="AI66" i="3"/>
  <c r="AI67" i="3" s="1"/>
  <c r="AI64" i="3"/>
  <c r="AI65" i="3" s="1"/>
  <c r="AI62" i="3"/>
  <c r="AI63" i="3" s="1"/>
  <c r="AI60" i="3"/>
  <c r="AI61" i="3" s="1"/>
  <c r="AI58" i="3"/>
  <c r="AI59" i="3" s="1"/>
  <c r="AI80" i="2"/>
  <c r="AI81" i="2" s="1"/>
  <c r="AI78" i="2"/>
  <c r="AI79" i="2" s="1"/>
  <c r="AI76" i="2"/>
  <c r="AI77" i="2" s="1"/>
  <c r="AI74" i="2"/>
  <c r="AI75" i="2" s="1"/>
  <c r="AI72" i="2"/>
  <c r="AI73" i="2" s="1"/>
  <c r="AI70" i="2"/>
  <c r="AI71" i="2" s="1"/>
  <c r="AI68" i="2"/>
  <c r="AI69" i="2" s="1"/>
  <c r="AI66" i="2"/>
  <c r="AI67" i="2" s="1"/>
  <c r="AI64" i="2"/>
  <c r="AI65" i="2" s="1"/>
  <c r="AI62" i="2"/>
  <c r="AI63" i="2" s="1"/>
  <c r="AI60" i="2"/>
  <c r="AI61" i="2" s="1"/>
  <c r="AI58" i="2"/>
  <c r="AI59" i="2" s="1"/>
  <c r="AI36" i="2"/>
  <c r="AI37" i="2" s="1"/>
  <c r="AI34" i="2"/>
  <c r="AI35" i="2" s="1"/>
  <c r="AI32" i="2"/>
  <c r="AI33" i="2" s="1"/>
  <c r="AI30" i="2"/>
  <c r="AI31" i="2" s="1"/>
  <c r="AI28" i="2"/>
  <c r="AI29" i="2" s="1"/>
  <c r="AI26" i="2"/>
  <c r="AI27" i="2" s="1"/>
  <c r="AI24" i="2"/>
  <c r="AI25" i="2" s="1"/>
  <c r="AI22" i="2"/>
  <c r="AI23" i="2" s="1"/>
  <c r="AI20" i="2"/>
  <c r="AI21" i="2" s="1"/>
  <c r="AI18" i="2"/>
  <c r="AI19" i="2" s="1"/>
  <c r="AI16" i="2"/>
  <c r="AI17" i="2" s="1"/>
  <c r="AI39" i="2"/>
  <c r="AI14" i="2"/>
  <c r="AI15" i="2"/>
  <c r="AI83" i="3" l="1"/>
  <c r="Y84" i="2" l="1"/>
  <c r="T87" i="3"/>
  <c r="H87" i="3"/>
  <c r="G86" i="3"/>
  <c r="E86" i="3"/>
  <c r="C86" i="3"/>
  <c r="Y84" i="3"/>
  <c r="S84" i="3"/>
  <c r="M84" i="3"/>
  <c r="G84" i="3"/>
  <c r="R53" i="3"/>
  <c r="O53" i="3"/>
  <c r="N53" i="3"/>
  <c r="M53" i="3"/>
  <c r="L53" i="3"/>
  <c r="K53" i="3"/>
  <c r="J53" i="3"/>
  <c r="R52" i="3"/>
  <c r="J52" i="3"/>
  <c r="K50" i="3"/>
  <c r="C50" i="3"/>
  <c r="C49" i="3"/>
  <c r="Z46" i="3"/>
  <c r="C46" i="3"/>
  <c r="C86" i="2"/>
  <c r="J53" i="2"/>
  <c r="R53" i="2"/>
  <c r="R52" i="2"/>
  <c r="J52" i="2"/>
  <c r="K50" i="2"/>
  <c r="C49" i="2"/>
  <c r="C50" i="2"/>
  <c r="Z46" i="2"/>
  <c r="C46" i="2"/>
  <c r="O53" i="2"/>
  <c r="N53" i="2"/>
  <c r="M53" i="2"/>
  <c r="L53" i="2"/>
  <c r="K53" i="2"/>
  <c r="T87" i="2"/>
  <c r="H87" i="2"/>
  <c r="G86" i="2"/>
  <c r="E86" i="2"/>
  <c r="S84" i="2"/>
  <c r="M84" i="2"/>
  <c r="G84" i="2"/>
  <c r="AI41" i="3" l="1"/>
  <c r="AI85" i="3"/>
  <c r="AI85" i="2"/>
  <c r="AI41" i="2" l="1"/>
  <c r="AA85" i="3" s="1"/>
  <c r="AA41" i="2" l="1"/>
  <c r="AA85" i="2"/>
  <c r="AA41" i="3"/>
</calcChain>
</file>

<file path=xl/sharedStrings.xml><?xml version="1.0" encoding="utf-8"?>
<sst xmlns="http://schemas.openxmlformats.org/spreadsheetml/2006/main" count="375" uniqueCount="61">
  <si>
    <t>高等学校長</t>
    <rPh sb="0" eb="2">
      <t>コウトウ</t>
    </rPh>
    <rPh sb="2" eb="4">
      <t>ガッコウ</t>
    </rPh>
    <phoneticPr fontId="1"/>
  </si>
  <si>
    <t>印</t>
    <rPh sb="0" eb="1">
      <t>イン</t>
    </rPh>
    <phoneticPr fontId="1"/>
  </si>
  <si>
    <t>学年</t>
    <rPh sb="0" eb="2">
      <t>ガクネン</t>
    </rPh>
    <phoneticPr fontId="1"/>
  </si>
  <si>
    <t>県</t>
    <rPh sb="0" eb="1">
      <t>ケン</t>
    </rPh>
    <phoneticPr fontId="1"/>
  </si>
  <si>
    <t>枚目</t>
    <rPh sb="0" eb="2">
      <t>マイメ</t>
    </rPh>
    <phoneticPr fontId="1"/>
  </si>
  <si>
    <t>枚中</t>
    <rPh sb="0" eb="1">
      <t>マイ</t>
    </rPh>
    <rPh sb="1" eb="2">
      <t>チュウ</t>
    </rPh>
    <phoneticPr fontId="1"/>
  </si>
  <si>
    <t>県
名</t>
    <rPh sb="0" eb="1">
      <t>ケン</t>
    </rPh>
    <rPh sb="2" eb="3">
      <t>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</si>
  <si>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</si>
  <si>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</si>
  <si>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日水連
コード</t>
    <rPh sb="0" eb="1">
      <t>ニチ</t>
    </rPh>
    <rPh sb="1" eb="2">
      <t>スイ</t>
    </rPh>
    <rPh sb="2" eb="3">
      <t>レン</t>
    </rPh>
    <phoneticPr fontId="1"/>
  </si>
  <si>
    <t>加盟団体</t>
    <rPh sb="0" eb="2">
      <t>カメイ</t>
    </rPh>
    <rPh sb="2" eb="4">
      <t>ダンタイ</t>
    </rPh>
    <phoneticPr fontId="1"/>
  </si>
  <si>
    <t>登録団体</t>
    <rPh sb="0" eb="2">
      <t>トウロク</t>
    </rPh>
    <rPh sb="2" eb="4">
      <t>ダンタイ</t>
    </rPh>
    <phoneticPr fontId="1"/>
  </si>
  <si>
    <t>学校略名</t>
    <rPh sb="0" eb="2">
      <t>ガッコウ</t>
    </rPh>
    <rPh sb="2" eb="3">
      <t>リャク</t>
    </rPh>
    <rPh sb="3" eb="4">
      <t>メイ</t>
    </rPh>
    <phoneticPr fontId="1"/>
  </si>
  <si>
    <t>連絡先電話番号（携帯番号）</t>
    <rPh sb="0" eb="3">
      <t>レンラクサキ</t>
    </rPh>
    <rPh sb="3" eb="5">
      <t>デンワ</t>
    </rPh>
    <rPh sb="5" eb="7">
      <t>バンゴウ</t>
    </rPh>
    <rPh sb="8" eb="10">
      <t>ケイタイ</t>
    </rPh>
    <rPh sb="10" eb="12">
      <t>バンゴウ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</si>
  <si>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</si>
  <si>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</si>
  <si>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</si>
  <si>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出　　　場　　　種　　　目</t>
    <rPh sb="0" eb="1">
      <t>デ</t>
    </rPh>
    <rPh sb="4" eb="5">
      <t>バ</t>
    </rPh>
    <rPh sb="8" eb="9">
      <t>タネ</t>
    </rPh>
    <rPh sb="12" eb="13">
      <t>メ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</si>
  <si>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</si>
  <si>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</si>
  <si>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合計</t>
    <rPh sb="0" eb="2">
      <t>ゴウケイ</t>
    </rPh>
    <phoneticPr fontId="1"/>
  </si>
  <si>
    <t>女</t>
    <rPh sb="0" eb="1">
      <t>オンナ</t>
    </rPh>
    <phoneticPr fontId="1"/>
  </si>
  <si>
    <t>フリガナ</t>
    <phoneticPr fontId="1"/>
  </si>
  <si>
    <t>TEL</t>
    <phoneticPr fontId="1"/>
  </si>
  <si>
    <t>FAX</t>
    <phoneticPr fontId="1"/>
  </si>
  <si>
    <t>Ｎｏ</t>
    <phoneticPr fontId="1"/>
  </si>
  <si>
    <t>フ　　リ　　ガ　　ナ</t>
    <phoneticPr fontId="1"/>
  </si>
  <si>
    <t>ﾘﾚｰ</t>
    <phoneticPr fontId="1"/>
  </si>
  <si>
    <t>男</t>
    <rPh sb="0" eb="1">
      <t>オトコ</t>
    </rPh>
    <phoneticPr fontId="1"/>
  </si>
  <si>
    <t>引　率
責任者名</t>
    <phoneticPr fontId="1"/>
  </si>
  <si>
    <t>全九州高等学校選手権新人水泳競技大会</t>
    <phoneticPr fontId="1"/>
  </si>
  <si>
    <t>自由形</t>
    <rPh sb="0" eb="1">
      <t>ジ</t>
    </rPh>
    <rPh sb="1" eb="2">
      <t>ヨシ</t>
    </rPh>
    <rPh sb="2" eb="3">
      <t>ケイ</t>
    </rPh>
    <phoneticPr fontId="1"/>
  </si>
  <si>
    <t>バタフライ</t>
    <phoneticPr fontId="1"/>
  </si>
  <si>
    <t>引率</t>
    <rPh sb="0" eb="2">
      <t>インソツ</t>
    </rPh>
    <phoneticPr fontId="1"/>
  </si>
  <si>
    <t>参加種目別一覧表及び学校長認知書</t>
    <rPh sb="0" eb="2">
      <t>サンカ</t>
    </rPh>
    <rPh sb="2" eb="5">
      <t>シュモクベツ</t>
    </rPh>
    <rPh sb="5" eb="8">
      <t>イチランヒョウ</t>
    </rPh>
    <rPh sb="8" eb="9">
      <t>オヨ</t>
    </rPh>
    <rPh sb="10" eb="13">
      <t>ガッコウチョウ</t>
    </rPh>
    <rPh sb="13" eb="16">
      <t>ニンチショ</t>
    </rPh>
    <phoneticPr fontId="1"/>
  </si>
  <si>
    <t>4×100</t>
    <phoneticPr fontId="1"/>
  </si>
  <si>
    <t>個人
メドレー</t>
    <rPh sb="0" eb="2">
      <t>コジン</t>
    </rPh>
    <phoneticPr fontId="1"/>
  </si>
  <si>
    <t>上記の者は本校在学生で、標記大会に出場することを認め、参加申し込みいたします。</t>
    <rPh sb="0" eb="2">
      <t>ジョウキ</t>
    </rPh>
    <rPh sb="3" eb="4">
      <t>モノ</t>
    </rPh>
    <rPh sb="5" eb="7">
      <t>ホンコウ</t>
    </rPh>
    <rPh sb="7" eb="10">
      <t>ザイガクセイ</t>
    </rPh>
    <rPh sb="12" eb="14">
      <t>ヒョウキ</t>
    </rPh>
    <rPh sb="14" eb="16">
      <t>タイカイ</t>
    </rPh>
    <phoneticPr fontId="1"/>
  </si>
  <si>
    <t>(</t>
    <phoneticPr fontId="1"/>
  </si>
  <si>
    <t>)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</si>
  <si>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</si>
  <si>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</si>
  <si>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（</t>
    <phoneticPr fontId="1"/>
  </si>
  <si>
    <t>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</si>
  <si>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</si>
  <si>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</si>
  <si>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</si>
  <si>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</si>
  <si>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メドレー
リレー</t>
    <phoneticPr fontId="1"/>
  </si>
  <si>
    <t>フリー
リレー</t>
    <phoneticPr fontId="1"/>
  </si>
  <si>
    <t>令和５年度（第85回末弘杯）</t>
    <rPh sb="0" eb="1">
      <t>レイ</t>
    </rPh>
    <rPh sb="1" eb="2">
      <t>ワ</t>
    </rPh>
    <rPh sb="3" eb="5">
      <t>ネンド</t>
    </rPh>
    <rPh sb="10" eb="12">
      <t>スエヒロ</t>
    </rPh>
    <rPh sb="12" eb="13">
      <t>サカズキ</t>
    </rPh>
    <phoneticPr fontId="1"/>
  </si>
  <si>
    <t>個人種目</t>
    <rPh sb="0" eb="4">
      <t>コジンシュモク</t>
    </rPh>
    <phoneticPr fontId="1"/>
  </si>
  <si>
    <t>リレーのみ</t>
    <phoneticPr fontId="1"/>
  </si>
  <si>
    <t>１人当たりの参加負担金</t>
    <rPh sb="1" eb="2">
      <t>ニン</t>
    </rPh>
    <rPh sb="2" eb="3">
      <t>ア</t>
    </rPh>
    <rPh sb="6" eb="8">
      <t>サンカ</t>
    </rPh>
    <rPh sb="8" eb="11">
      <t>フタンキン</t>
    </rPh>
    <phoneticPr fontId="1"/>
  </si>
  <si>
    <t>リレー参加負担金</t>
    <rPh sb="3" eb="5">
      <t>サンカ</t>
    </rPh>
    <rPh sb="5" eb="8">
      <t>フタンキン</t>
    </rPh>
    <phoneticPr fontId="1"/>
  </si>
  <si>
    <t>リレー種目</t>
    <rPh sb="3" eb="5">
      <t>シュモク</t>
    </rPh>
    <phoneticPr fontId="1"/>
  </si>
  <si>
    <t>男子１枚目合計</t>
    <rPh sb="0" eb="2">
      <t>ダンシ</t>
    </rPh>
    <rPh sb="3" eb="5">
      <t>マイメ</t>
    </rPh>
    <rPh sb="5" eb="7">
      <t>ゴウケイ</t>
    </rPh>
    <phoneticPr fontId="1"/>
  </si>
  <si>
    <t>男子２枚目合計</t>
    <rPh sb="0" eb="2">
      <t>ダンシ</t>
    </rPh>
    <rPh sb="3" eb="5">
      <t>マイメ</t>
    </rPh>
    <rPh sb="5" eb="7">
      <t>ゴウケイ</t>
    </rPh>
    <phoneticPr fontId="1"/>
  </si>
  <si>
    <t>女子１枚目合計</t>
    <rPh sb="0" eb="2">
      <t>ジョシ</t>
    </rPh>
    <rPh sb="3" eb="5">
      <t>マイメ</t>
    </rPh>
    <rPh sb="5" eb="7">
      <t>ゴウケイ</t>
    </rPh>
    <phoneticPr fontId="1"/>
  </si>
  <si>
    <t>女子２枚目合計</t>
    <rPh sb="0" eb="2">
      <t>ジョシ</t>
    </rPh>
    <rPh sb="3" eb="5">
      <t>マイメ</t>
    </rPh>
    <rPh sb="5" eb="7">
      <t>ゴウケイ</t>
    </rPh>
    <phoneticPr fontId="1"/>
  </si>
  <si>
    <t>参加負担金合計</t>
    <rPh sb="0" eb="5">
      <t>サンカフタンキン</t>
    </rPh>
    <rPh sb="5" eb="7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</si>
</sst>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&quot;¥&quot;#,##0_);[Red]\(&quot;¥&quot;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24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5" fontId="2" fillId="0" borderId="0" xfId="0" applyNumberFormat="1" applyFont="1">
      <alignment vertical="center"/>
    </xf>
    <xf numFmtId="5" fontId="2" fillId="0" borderId="19" xfId="0" applyNumberFormat="1" applyFont="1" applyBorder="1">
      <alignment vertical="center"/>
    </xf>
    <xf numFmtId="5" fontId="2" fillId="0" borderId="21" xfId="0" applyNumberFormat="1" applyFont="1" applyBorder="1">
      <alignment vertical="center"/>
    </xf>
    <xf numFmtId="5" fontId="2" fillId="5" borderId="19" xfId="0" applyNumberFormat="1" applyFont="1" applyFill="1" applyBorder="1">
      <alignment vertical="center"/>
    </xf>
    <xf numFmtId="5" fontId="2" fillId="5" borderId="21" xfId="0" applyNumberFormat="1" applyFont="1" applyFill="1" applyBorder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Protection="1">
      <alignment vertical="center"/>
      <protection locked="0"/>
    </xf>
    <xf numFmtId="0" fontId="6" fillId="2" borderId="8" xfId="0" applyFont="1" applyFill="1" applyBorder="1" applyProtection="1">
      <alignment vertical="center"/>
      <protection locked="0"/>
    </xf>
    <xf numFmtId="0" fontId="6" fillId="2" borderId="9" xfId="0" applyFont="1" applyFill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4" borderId="13" xfId="0" applyFont="1" applyFill="1" applyBorder="1" applyProtection="1">
      <alignment vertical="center"/>
      <protection locked="0"/>
    </xf>
    <xf numFmtId="0" fontId="2" fillId="4" borderId="14" xfId="0" applyFont="1" applyFill="1" applyBorder="1" applyProtection="1">
      <alignment vertical="center"/>
      <protection locked="0"/>
    </xf>
    <xf numFmtId="0" fontId="2" fillId="4" borderId="10" xfId="0" applyFont="1" applyFill="1" applyBorder="1" applyProtection="1">
      <alignment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6" fillId="3" borderId="7" xfId="0" applyFont="1" applyFill="1" applyBorder="1" applyProtection="1">
      <alignment vertical="center"/>
      <protection locked="0"/>
    </xf>
    <xf numFmtId="0" fontId="6" fillId="3" borderId="8" xfId="0" applyFont="1" applyFill="1" applyBorder="1" applyProtection="1">
      <alignment vertical="center"/>
      <protection locked="0"/>
    </xf>
    <xf numFmtId="0" fontId="6" fillId="3" borderId="9" xfId="0" applyFont="1" applyFill="1" applyBorder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 wrapText="1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wrapText="1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2" fillId="0" borderId="46" xfId="0" applyNumberFormat="1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53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distributed"/>
      <protection locked="0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49" fontId="2" fillId="0" borderId="33" xfId="0" applyNumberFormat="1" applyFont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Border="1" applyAlignment="1" applyProtection="1">
      <alignment horizontal="center" vertical="center" shrinkToFit="1"/>
      <protection locked="0"/>
    </xf>
    <xf numFmtId="49" fontId="2" fillId="0" borderId="32" xfId="0" applyNumberFormat="1" applyFont="1" applyBorder="1" applyAlignment="1" applyProtection="1">
      <alignment horizontal="center" vertical="center" shrinkToFit="1"/>
      <protection locked="0"/>
    </xf>
    <xf numFmtId="49" fontId="2" fillId="0" borderId="35" xfId="0" applyNumberFormat="1" applyFont="1" applyBorder="1" applyAlignment="1" applyProtection="1">
      <alignment horizontal="center" vertical="center" shrinkToFit="1"/>
      <protection locked="0"/>
    </xf>
    <xf numFmtId="49" fontId="2" fillId="0" borderId="38" xfId="0" applyNumberFormat="1" applyFont="1" applyBorder="1" applyAlignment="1" applyProtection="1">
      <alignment horizontal="center" vertical="center" shrinkToFit="1"/>
      <protection locked="0"/>
    </xf>
    <xf numFmtId="49" fontId="2" fillId="0" borderId="39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distributed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31" xfId="0" applyNumberFormat="1" applyFont="1" applyBorder="1" applyAlignment="1" applyProtection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249767</xdr:colOff>
      <xdr:row>3</xdr:row>
      <xdr:rowOff>76200</xdr:rowOff>
    </xdr:from>
    <xdr:to>
      <xdr:col>40</xdr:col>
      <xdr:colOff>131238</xdr:colOff>
      <xdr:row>9</xdr:row>
      <xdr:rowOff>256129</xdr:rowOff>
    </xdr:to>
    <xdr:sp macro="" textlink="">
      <xdr:nvSpPr>
        <xdr:cNvPr id="2" name="フローチャート: 順次アクセス記憶 1">
          <a:extLst>
            <a:ext uri="{FF2B5EF4-FFF2-40B4-BE49-F238E27FC236}">
              <a16:creationId xmlns:a16="http://schemas.microsoft.com/office/drawing/2014/main" id="{72A8A065-CB20-EDB0-6D6C-60327F723B10}"/>
            </a:ext>
          </a:extLst>
        </xdr:cNvPr>
        <xdr:cNvSpPr/>
      </xdr:nvSpPr>
      <xdr:spPr>
        <a:xfrm flipH="1">
          <a:off x="9359900" y="1270000"/>
          <a:ext cx="3962405" cy="2161129"/>
        </a:xfrm>
        <a:prstGeom prst="flowChartMagneticTap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引率印の押印忘れ多し</a:t>
          </a:r>
          <a:r>
            <a:rPr kumimoji="1" lang="en-US" altLang="ja-JP" sz="1600">
              <a:solidFill>
                <a:sysClr val="windowText" lastClr="000000"/>
              </a:solidFill>
            </a:rPr>
            <a:t>!!</a:t>
          </a:r>
        </a:p>
        <a:p>
          <a:pPr algn="l">
            <a:lnSpc>
              <a:spcPts val="1700"/>
            </a:lnSpc>
          </a:pP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「宿泊・弁当申込書」等の申し込み書類と一緒に提出です。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間違いの無いように！！</a:t>
          </a:r>
        </a:p>
      </xdr:txBody>
    </xdr:sp>
    <xdr:clientData fPrintsWithSheet="0"/>
  </xdr:twoCellAnchor>
  <xdr:twoCellAnchor>
    <xdr:from>
      <xdr:col>35</xdr:col>
      <xdr:colOff>253999</xdr:colOff>
      <xdr:row>34</xdr:row>
      <xdr:rowOff>287866</xdr:rowOff>
    </xdr:from>
    <xdr:to>
      <xdr:col>46</xdr:col>
      <xdr:colOff>93137</xdr:colOff>
      <xdr:row>38</xdr:row>
      <xdr:rowOff>298462</xdr:rowOff>
    </xdr:to>
    <xdr:sp macro="" textlink="">
      <xdr:nvSpPr>
        <xdr:cNvPr id="3" name="フローチャート: 順次アクセス記憶 2">
          <a:extLst>
            <a:ext uri="{FF2B5EF4-FFF2-40B4-BE49-F238E27FC236}">
              <a16:creationId xmlns:a16="http://schemas.microsoft.com/office/drawing/2014/main" id="{C9BBA44E-D472-AAAE-7FBB-F76EE84551D4}"/>
            </a:ext>
          </a:extLst>
        </xdr:cNvPr>
        <xdr:cNvSpPr/>
      </xdr:nvSpPr>
      <xdr:spPr>
        <a:xfrm flipH="1">
          <a:off x="11404599" y="11192933"/>
          <a:ext cx="3657605" cy="1246729"/>
        </a:xfrm>
        <a:prstGeom prst="flowChartMagneticTap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リレー出場校は「リレー」の欄に学校名と出場種目に「○」をつけてください。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114299</xdr:colOff>
      <xdr:row>1</xdr:row>
      <xdr:rowOff>50800</xdr:rowOff>
    </xdr:from>
    <xdr:to>
      <xdr:col>40</xdr:col>
      <xdr:colOff>342904</xdr:colOff>
      <xdr:row>6</xdr:row>
      <xdr:rowOff>120662</xdr:rowOff>
    </xdr:to>
    <xdr:sp macro="" textlink="">
      <xdr:nvSpPr>
        <xdr:cNvPr id="3" name="フローチャート: 順次アクセス記憶 2">
          <a:extLst>
            <a:ext uri="{FF2B5EF4-FFF2-40B4-BE49-F238E27FC236}">
              <a16:creationId xmlns:a16="http://schemas.microsoft.com/office/drawing/2014/main" id="{59775C0C-02A6-BE02-A672-7447DD1D55AC}"/>
            </a:ext>
          </a:extLst>
        </xdr:cNvPr>
        <xdr:cNvSpPr/>
      </xdr:nvSpPr>
      <xdr:spPr>
        <a:xfrm flipH="1">
          <a:off x="10490199" y="241300"/>
          <a:ext cx="3676655" cy="2181225"/>
        </a:xfrm>
        <a:prstGeom prst="flowChartMagneticTap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引率印の押印忘れ多し</a:t>
          </a:r>
          <a:r>
            <a:rPr kumimoji="1" lang="en-US" altLang="ja-JP" sz="1600">
              <a:solidFill>
                <a:sysClr val="windowText" lastClr="000000"/>
              </a:solidFill>
            </a:rPr>
            <a:t>!!</a:t>
          </a:r>
        </a:p>
        <a:p>
          <a:pPr algn="l">
            <a:lnSpc>
              <a:spcPts val="1700"/>
            </a:lnSpc>
          </a:pP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「宿泊・弁当申込書」等の申し込み書類と一緒に提出です。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間違いの無いように！！</a:t>
          </a:r>
        </a:p>
      </xdr:txBody>
    </xdr:sp>
    <xdr:clientData fPrintsWithSheet="0"/>
  </xdr:twoCellAnchor>
  <xdr:twoCellAnchor>
    <xdr:from>
      <xdr:col>35</xdr:col>
      <xdr:colOff>160866</xdr:colOff>
      <xdr:row>34</xdr:row>
      <xdr:rowOff>59266</xdr:rowOff>
    </xdr:from>
    <xdr:to>
      <xdr:col>46</xdr:col>
      <xdr:colOff>5</xdr:colOff>
      <xdr:row>38</xdr:row>
      <xdr:rowOff>69862</xdr:rowOff>
    </xdr:to>
    <xdr:sp macro="" textlink="">
      <xdr:nvSpPr>
        <xdr:cNvPr id="2" name="フローチャート: 順次アクセス記憶 1">
          <a:extLst>
            <a:ext uri="{FF2B5EF4-FFF2-40B4-BE49-F238E27FC236}">
              <a16:creationId xmlns:a16="http://schemas.microsoft.com/office/drawing/2014/main" id="{763BF067-DE9F-4486-BC85-45E3C9A7CB4B}"/>
            </a:ext>
          </a:extLst>
        </xdr:cNvPr>
        <xdr:cNvSpPr/>
      </xdr:nvSpPr>
      <xdr:spPr>
        <a:xfrm flipH="1">
          <a:off x="11446933" y="10964333"/>
          <a:ext cx="3657605" cy="1246729"/>
        </a:xfrm>
        <a:prstGeom prst="flowChartMagneticTap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リレー出場校は「リレー」の欄に学校名と出場種目に「○」をつけてください。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I88"/>
  <sheetViews>
    <sheetView showZeros="0" tabSelected="1" view="pageBreakPreview" zoomScale="75" zoomScaleNormal="75" zoomScaleSheetLayoutView="75" workbookViewId="0">
      <selection activeCell="C5" sqref="C5:J5"/>
    </sheetView>
  </sheetViews>
  <sheetFormatPr defaultColWidth="5" defaultRowHeight="22.5" customHeight="1" x14ac:dyDescent="0.15"/>
  <cols>
    <col min="1" max="27" width="4.5" style="2" customWidth="1"/>
    <col min="28" max="29" width="2.5" style="2" customWidth="1"/>
    <col min="30" max="30" width="4.5" style="2" customWidth="1"/>
    <col min="31" max="31" width="5" style="2"/>
    <col min="32" max="32" width="9.25" style="2" bestFit="1" customWidth="1"/>
    <col min="33" max="34" width="5" style="2"/>
    <col min="35" max="35" width="9.25" style="2" bestFit="1" customWidth="1"/>
    <col min="36" max="16384" width="5" style="2"/>
  </cols>
  <sheetData>
    <row r="1" spans="1:35" ht="15" customHeight="1" thickBo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5" ht="39.75" customHeight="1" thickBot="1" x14ac:dyDescent="0.2">
      <c r="A2" s="18"/>
      <c r="B2" s="18"/>
      <c r="C2" s="103" t="s">
        <v>50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9" t="s">
        <v>6</v>
      </c>
      <c r="Z2" s="106"/>
      <c r="AA2" s="107"/>
      <c r="AB2" s="107"/>
      <c r="AC2" s="107"/>
      <c r="AD2" s="20" t="s">
        <v>3</v>
      </c>
    </row>
    <row r="3" spans="1:35" ht="39.75" customHeight="1" thickBot="1" x14ac:dyDescent="0.2">
      <c r="A3" s="21"/>
      <c r="B3" s="22" t="s">
        <v>28</v>
      </c>
      <c r="C3" s="23"/>
      <c r="D3" s="103" t="s">
        <v>30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15"/>
      <c r="Y3" s="113">
        <v>1</v>
      </c>
      <c r="Z3" s="114"/>
      <c r="AA3" s="114"/>
      <c r="AB3" s="114"/>
      <c r="AC3" s="96" t="s">
        <v>4</v>
      </c>
      <c r="AD3" s="108"/>
    </row>
    <row r="4" spans="1:35" ht="39.75" customHeight="1" thickBot="1" x14ac:dyDescent="0.2">
      <c r="A4" s="18"/>
      <c r="B4" s="24"/>
      <c r="C4" s="103" t="s">
        <v>34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25"/>
      <c r="Z4" s="114"/>
      <c r="AA4" s="114"/>
      <c r="AB4" s="114"/>
      <c r="AC4" s="96" t="s">
        <v>5</v>
      </c>
      <c r="AD4" s="108"/>
    </row>
    <row r="5" spans="1:35" ht="23.25" customHeight="1" x14ac:dyDescent="0.15">
      <c r="A5" s="92" t="s">
        <v>22</v>
      </c>
      <c r="B5" s="84"/>
      <c r="C5" s="93"/>
      <c r="D5" s="93"/>
      <c r="E5" s="93"/>
      <c r="F5" s="93"/>
      <c r="G5" s="93"/>
      <c r="H5" s="93"/>
      <c r="I5" s="93"/>
      <c r="J5" s="93"/>
      <c r="K5" s="84" t="s">
        <v>8</v>
      </c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11" t="s">
        <v>7</v>
      </c>
      <c r="Z5" s="111"/>
      <c r="AA5" s="111"/>
      <c r="AB5" s="111"/>
      <c r="AC5" s="111"/>
      <c r="AD5" s="112"/>
    </row>
    <row r="6" spans="1:35" ht="23.25" customHeight="1" x14ac:dyDescent="0.15">
      <c r="A6" s="97" t="s">
        <v>14</v>
      </c>
      <c r="B6" s="52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26" t="s">
        <v>23</v>
      </c>
      <c r="Z6" s="109"/>
      <c r="AA6" s="109"/>
      <c r="AB6" s="109"/>
      <c r="AC6" s="109"/>
      <c r="AD6" s="110"/>
    </row>
    <row r="7" spans="1:35" ht="23.25" customHeight="1" x14ac:dyDescent="0.15">
      <c r="A7" s="97"/>
      <c r="B7" s="52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26" t="s">
        <v>24</v>
      </c>
      <c r="Z7" s="109"/>
      <c r="AA7" s="109"/>
      <c r="AB7" s="109"/>
      <c r="AC7" s="109"/>
      <c r="AD7" s="110"/>
    </row>
    <row r="8" spans="1:35" ht="23.25" customHeight="1" x14ac:dyDescent="0.15">
      <c r="A8" s="98" t="s">
        <v>9</v>
      </c>
      <c r="B8" s="52"/>
      <c r="C8" s="52" t="s">
        <v>10</v>
      </c>
      <c r="D8" s="52"/>
      <c r="E8" s="52" t="s">
        <v>11</v>
      </c>
      <c r="F8" s="52"/>
      <c r="G8" s="52"/>
      <c r="H8" s="52" t="s">
        <v>22</v>
      </c>
      <c r="I8" s="52"/>
      <c r="J8" s="94"/>
      <c r="K8" s="94"/>
      <c r="L8" s="94"/>
      <c r="M8" s="94"/>
      <c r="N8" s="94"/>
      <c r="O8" s="94"/>
      <c r="P8" s="95" t="s">
        <v>22</v>
      </c>
      <c r="Q8" s="96"/>
      <c r="R8" s="52"/>
      <c r="S8" s="52"/>
      <c r="T8" s="52"/>
      <c r="U8" s="52"/>
      <c r="V8" s="52"/>
      <c r="W8" s="52"/>
      <c r="X8" s="52"/>
      <c r="Y8" s="67" t="s">
        <v>13</v>
      </c>
      <c r="Z8" s="67"/>
      <c r="AA8" s="67"/>
      <c r="AB8" s="67"/>
      <c r="AC8" s="67"/>
      <c r="AD8" s="68"/>
    </row>
    <row r="9" spans="1:35" ht="23.25" customHeight="1" x14ac:dyDescent="0.15">
      <c r="A9" s="97"/>
      <c r="B9" s="52"/>
      <c r="C9" s="100"/>
      <c r="D9" s="100"/>
      <c r="E9" s="100"/>
      <c r="F9" s="100"/>
      <c r="G9" s="100"/>
      <c r="H9" s="52" t="s">
        <v>12</v>
      </c>
      <c r="I9" s="52"/>
      <c r="J9" s="52"/>
      <c r="K9" s="52"/>
      <c r="L9" s="52"/>
      <c r="M9" s="52"/>
      <c r="N9" s="52"/>
      <c r="O9" s="52"/>
      <c r="P9" s="120" t="s">
        <v>29</v>
      </c>
      <c r="Q9" s="52"/>
      <c r="R9" s="80"/>
      <c r="S9" s="80"/>
      <c r="T9" s="80"/>
      <c r="U9" s="80"/>
      <c r="V9" s="81"/>
      <c r="W9" s="81"/>
      <c r="X9" s="116" t="s">
        <v>1</v>
      </c>
      <c r="Y9" s="26" t="s">
        <v>23</v>
      </c>
      <c r="Z9" s="109"/>
      <c r="AA9" s="109"/>
      <c r="AB9" s="109"/>
      <c r="AC9" s="109"/>
      <c r="AD9" s="110"/>
    </row>
    <row r="10" spans="1:35" ht="23.25" customHeight="1" thickBot="1" x14ac:dyDescent="0.2">
      <c r="A10" s="99"/>
      <c r="B10" s="91"/>
      <c r="C10" s="101"/>
      <c r="D10" s="101"/>
      <c r="E10" s="101"/>
      <c r="F10" s="101"/>
      <c r="G10" s="10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82"/>
      <c r="S10" s="82"/>
      <c r="T10" s="82"/>
      <c r="U10" s="82"/>
      <c r="V10" s="83"/>
      <c r="W10" s="83"/>
      <c r="X10" s="117"/>
      <c r="Y10" s="27" t="s">
        <v>24</v>
      </c>
      <c r="Z10" s="118"/>
      <c r="AA10" s="118"/>
      <c r="AB10" s="118"/>
      <c r="AC10" s="118"/>
      <c r="AD10" s="119"/>
    </row>
    <row r="11" spans="1:35" ht="22.5" customHeight="1" x14ac:dyDescent="0.15">
      <c r="A11" s="85" t="s">
        <v>25</v>
      </c>
      <c r="B11" s="69" t="s">
        <v>26</v>
      </c>
      <c r="C11" s="70"/>
      <c r="D11" s="70"/>
      <c r="E11" s="70"/>
      <c r="F11" s="70"/>
      <c r="G11" s="70"/>
      <c r="H11" s="70"/>
      <c r="I11" s="70"/>
      <c r="J11" s="84" t="s">
        <v>2</v>
      </c>
      <c r="K11" s="84"/>
      <c r="L11" s="69" t="s">
        <v>17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/>
    </row>
    <row r="12" spans="1:35" ht="34.5" customHeight="1" x14ac:dyDescent="0.15">
      <c r="A12" s="86"/>
      <c r="B12" s="52" t="s">
        <v>15</v>
      </c>
      <c r="C12" s="52"/>
      <c r="D12" s="52"/>
      <c r="E12" s="52"/>
      <c r="F12" s="52" t="s">
        <v>16</v>
      </c>
      <c r="G12" s="52"/>
      <c r="H12" s="52"/>
      <c r="I12" s="52"/>
      <c r="J12" s="52"/>
      <c r="K12" s="52"/>
      <c r="L12" s="79" t="s">
        <v>31</v>
      </c>
      <c r="M12" s="79"/>
      <c r="N12" s="79"/>
      <c r="O12" s="79"/>
      <c r="P12" s="74" t="s">
        <v>18</v>
      </c>
      <c r="Q12" s="75"/>
      <c r="R12" s="76"/>
      <c r="S12" s="74" t="s">
        <v>19</v>
      </c>
      <c r="T12" s="75"/>
      <c r="U12" s="76"/>
      <c r="V12" s="74" t="s">
        <v>32</v>
      </c>
      <c r="W12" s="75"/>
      <c r="X12" s="76"/>
      <c r="Y12" s="77" t="s">
        <v>36</v>
      </c>
      <c r="Z12" s="78"/>
      <c r="AA12" s="87" t="s">
        <v>49</v>
      </c>
      <c r="AB12" s="88"/>
      <c r="AC12" s="89" t="s">
        <v>48</v>
      </c>
      <c r="AD12" s="90"/>
    </row>
    <row r="13" spans="1:35" ht="22.5" customHeight="1" x14ac:dyDescent="0.15">
      <c r="A13" s="58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26">
        <v>50</v>
      </c>
      <c r="M13" s="26">
        <v>100</v>
      </c>
      <c r="N13" s="26">
        <v>200</v>
      </c>
      <c r="O13" s="26">
        <v>400</v>
      </c>
      <c r="P13" s="26">
        <v>50</v>
      </c>
      <c r="Q13" s="26">
        <v>100</v>
      </c>
      <c r="R13" s="26">
        <v>200</v>
      </c>
      <c r="S13" s="26">
        <v>50</v>
      </c>
      <c r="T13" s="26">
        <v>100</v>
      </c>
      <c r="U13" s="26">
        <v>200</v>
      </c>
      <c r="V13" s="26">
        <v>50</v>
      </c>
      <c r="W13" s="26">
        <v>100</v>
      </c>
      <c r="X13" s="26">
        <v>200</v>
      </c>
      <c r="Y13" s="26">
        <v>200</v>
      </c>
      <c r="Z13" s="26">
        <v>400</v>
      </c>
      <c r="AA13" s="72" t="s">
        <v>35</v>
      </c>
      <c r="AB13" s="73"/>
      <c r="AC13" s="72" t="s">
        <v>35</v>
      </c>
      <c r="AD13" s="73"/>
      <c r="AF13" s="133" t="s">
        <v>53</v>
      </c>
      <c r="AG13" s="133"/>
      <c r="AH13" s="133"/>
      <c r="AI13" s="133"/>
    </row>
    <row r="14" spans="1:35" ht="18.75" customHeight="1" x14ac:dyDescent="0.15">
      <c r="A14" s="57">
        <v>1</v>
      </c>
      <c r="B14" s="60"/>
      <c r="C14" s="61"/>
      <c r="D14" s="61"/>
      <c r="E14" s="62"/>
      <c r="F14" s="60"/>
      <c r="G14" s="61"/>
      <c r="H14" s="61"/>
      <c r="I14" s="61"/>
      <c r="J14" s="63"/>
      <c r="K14" s="63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46"/>
      <c r="AB14" s="50"/>
      <c r="AC14" s="46"/>
      <c r="AD14" s="47"/>
      <c r="AE14" s="163">
        <v>1</v>
      </c>
      <c r="AF14" s="156" t="s">
        <v>51</v>
      </c>
      <c r="AG14" s="157"/>
      <c r="AH14" s="157"/>
      <c r="AI14" s="12">
        <f>(COUNTIF(L14:Z15,"○")+COUNTIF(L14:Z15,"〇")+COUNTIF(L14:Z15,"◯"))*1500</f>
        <v>0</v>
      </c>
    </row>
    <row r="15" spans="1:35" ht="30" customHeight="1" x14ac:dyDescent="0.15">
      <c r="A15" s="58"/>
      <c r="B15" s="64"/>
      <c r="C15" s="65"/>
      <c r="D15" s="65"/>
      <c r="E15" s="66"/>
      <c r="F15" s="64"/>
      <c r="G15" s="65"/>
      <c r="H15" s="65"/>
      <c r="I15" s="65"/>
      <c r="J15" s="63"/>
      <c r="K15" s="63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48"/>
      <c r="AB15" s="51"/>
      <c r="AC15" s="48"/>
      <c r="AD15" s="49"/>
      <c r="AE15" s="164"/>
      <c r="AF15" s="142" t="s">
        <v>52</v>
      </c>
      <c r="AG15" s="133"/>
      <c r="AH15" s="133"/>
      <c r="AI15" s="13">
        <f>IF(AI14&gt;0,0,IF(AI14=0,IF((COUNTIF(AA14:AD15,"○")+COUNTIF(AA14:AD15,"〇")+COUNTIF(AA14:AD15,"◯"))&gt;0,1500,0)))</f>
        <v>0</v>
      </c>
    </row>
    <row r="16" spans="1:35" ht="18.75" customHeight="1" x14ac:dyDescent="0.15">
      <c r="A16" s="57">
        <v>2</v>
      </c>
      <c r="B16" s="60"/>
      <c r="C16" s="61"/>
      <c r="D16" s="61"/>
      <c r="E16" s="62"/>
      <c r="F16" s="60"/>
      <c r="G16" s="61"/>
      <c r="H16" s="61"/>
      <c r="I16" s="61"/>
      <c r="J16" s="63"/>
      <c r="K16" s="63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46"/>
      <c r="AB16" s="50"/>
      <c r="AC16" s="46"/>
      <c r="AD16" s="47"/>
      <c r="AE16" s="163">
        <v>2</v>
      </c>
      <c r="AF16" s="156" t="s">
        <v>51</v>
      </c>
      <c r="AG16" s="157"/>
      <c r="AH16" s="157"/>
      <c r="AI16" s="12">
        <f>(COUNTIF(L16:Z17,"○")+COUNTIF(L16:Z17,"〇")+COUNTIF(L16:Z17,"◯"))*1500</f>
        <v>0</v>
      </c>
    </row>
    <row r="17" spans="1:35" ht="30" customHeight="1" x14ac:dyDescent="0.15">
      <c r="A17" s="58"/>
      <c r="B17" s="64"/>
      <c r="C17" s="65"/>
      <c r="D17" s="65"/>
      <c r="E17" s="66"/>
      <c r="F17" s="64"/>
      <c r="G17" s="65"/>
      <c r="H17" s="65"/>
      <c r="I17" s="65"/>
      <c r="J17" s="63"/>
      <c r="K17" s="63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48"/>
      <c r="AB17" s="51"/>
      <c r="AC17" s="48"/>
      <c r="AD17" s="49"/>
      <c r="AE17" s="164"/>
      <c r="AF17" s="142" t="s">
        <v>52</v>
      </c>
      <c r="AG17" s="133"/>
      <c r="AH17" s="133"/>
      <c r="AI17" s="13">
        <f>IF(AI16&gt;0,0,IF(AI16=0,IF((COUNTIF(AA16:AD17,"○")+COUNTIF(AA16:AD17,"〇")+COUNTIF(AA16:AD17,"◯"))&gt;0,1500,0)))</f>
        <v>0</v>
      </c>
    </row>
    <row r="18" spans="1:35" ht="18.75" customHeight="1" x14ac:dyDescent="0.15">
      <c r="A18" s="57">
        <v>3</v>
      </c>
      <c r="B18" s="60"/>
      <c r="C18" s="61"/>
      <c r="D18" s="61"/>
      <c r="E18" s="62"/>
      <c r="F18" s="60"/>
      <c r="G18" s="61"/>
      <c r="H18" s="61"/>
      <c r="I18" s="6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46"/>
      <c r="AB18" s="50"/>
      <c r="AC18" s="46"/>
      <c r="AD18" s="47"/>
      <c r="AE18" s="163">
        <v>3</v>
      </c>
      <c r="AF18" s="156" t="s">
        <v>51</v>
      </c>
      <c r="AG18" s="157"/>
      <c r="AH18" s="157"/>
      <c r="AI18" s="12">
        <f>(COUNTIF(L18:Z19,"○")+COUNTIF(L18:Z19,"〇")+COUNTIF(L18:Z19,"◯"))*1500</f>
        <v>0</v>
      </c>
    </row>
    <row r="19" spans="1:35" ht="30" customHeight="1" x14ac:dyDescent="0.15">
      <c r="A19" s="58"/>
      <c r="B19" s="48"/>
      <c r="C19" s="59"/>
      <c r="D19" s="59"/>
      <c r="E19" s="51"/>
      <c r="F19" s="48"/>
      <c r="G19" s="59"/>
      <c r="H19" s="59"/>
      <c r="I19" s="5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48"/>
      <c r="AB19" s="51"/>
      <c r="AC19" s="48"/>
      <c r="AD19" s="49"/>
      <c r="AE19" s="164"/>
      <c r="AF19" s="142" t="s">
        <v>52</v>
      </c>
      <c r="AG19" s="133"/>
      <c r="AH19" s="133"/>
      <c r="AI19" s="13">
        <f>IF(AI18&gt;0,0,IF(AI18=0,IF((COUNTIF(AA18:AD19,"○")+COUNTIF(AA18:AD19,"〇")+COUNTIF(AA18:AD19,"◯"))&gt;0,1500,0)))</f>
        <v>0</v>
      </c>
    </row>
    <row r="20" spans="1:35" ht="18.75" customHeight="1" x14ac:dyDescent="0.15">
      <c r="A20" s="57">
        <v>4</v>
      </c>
      <c r="B20" s="60"/>
      <c r="C20" s="61"/>
      <c r="D20" s="61"/>
      <c r="E20" s="62"/>
      <c r="F20" s="60"/>
      <c r="G20" s="61"/>
      <c r="H20" s="61"/>
      <c r="I20" s="6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46"/>
      <c r="AB20" s="50"/>
      <c r="AC20" s="46"/>
      <c r="AD20" s="47"/>
      <c r="AE20" s="163">
        <v>4</v>
      </c>
      <c r="AF20" s="156" t="s">
        <v>51</v>
      </c>
      <c r="AG20" s="157"/>
      <c r="AH20" s="157"/>
      <c r="AI20" s="12">
        <f>(COUNTIF(L20:Z21,"○")+COUNTIF(L20:Z21,"〇")+COUNTIF(L20:Z21,"◯"))*1500</f>
        <v>0</v>
      </c>
    </row>
    <row r="21" spans="1:35" ht="30" customHeight="1" x14ac:dyDescent="0.15">
      <c r="A21" s="58"/>
      <c r="B21" s="48"/>
      <c r="C21" s="59"/>
      <c r="D21" s="59"/>
      <c r="E21" s="51"/>
      <c r="F21" s="48"/>
      <c r="G21" s="59"/>
      <c r="H21" s="59"/>
      <c r="I21" s="59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48"/>
      <c r="AB21" s="51"/>
      <c r="AC21" s="48"/>
      <c r="AD21" s="49"/>
      <c r="AE21" s="164"/>
      <c r="AF21" s="142" t="s">
        <v>52</v>
      </c>
      <c r="AG21" s="133"/>
      <c r="AH21" s="133"/>
      <c r="AI21" s="13">
        <f>IF(AI20&gt;0,0,IF(AI20=0,IF((COUNTIF(AA20:AD21,"○")+COUNTIF(AA20:AD21,"〇")+COUNTIF(AA20:AD21,"◯"))&gt;0,1500,0)))</f>
        <v>0</v>
      </c>
    </row>
    <row r="22" spans="1:35" ht="18.75" customHeight="1" x14ac:dyDescent="0.15">
      <c r="A22" s="57">
        <v>5</v>
      </c>
      <c r="B22" s="60"/>
      <c r="C22" s="61"/>
      <c r="D22" s="61"/>
      <c r="E22" s="62"/>
      <c r="F22" s="60"/>
      <c r="G22" s="61"/>
      <c r="H22" s="61"/>
      <c r="I22" s="61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46"/>
      <c r="AB22" s="50"/>
      <c r="AC22" s="46"/>
      <c r="AD22" s="47"/>
      <c r="AE22" s="163">
        <v>5</v>
      </c>
      <c r="AF22" s="156" t="s">
        <v>51</v>
      </c>
      <c r="AG22" s="157"/>
      <c r="AH22" s="157"/>
      <c r="AI22" s="12">
        <f>(COUNTIF(L22:Z23,"○")+COUNTIF(L22:Z23,"〇")+COUNTIF(L22:Z23,"◯"))*1500</f>
        <v>0</v>
      </c>
    </row>
    <row r="23" spans="1:35" ht="30" customHeight="1" x14ac:dyDescent="0.15">
      <c r="A23" s="58"/>
      <c r="B23" s="48"/>
      <c r="C23" s="59"/>
      <c r="D23" s="59"/>
      <c r="E23" s="51"/>
      <c r="F23" s="48"/>
      <c r="G23" s="59"/>
      <c r="H23" s="59"/>
      <c r="I23" s="59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48"/>
      <c r="AB23" s="51"/>
      <c r="AC23" s="48"/>
      <c r="AD23" s="49"/>
      <c r="AE23" s="164"/>
      <c r="AF23" s="142" t="s">
        <v>52</v>
      </c>
      <c r="AG23" s="133"/>
      <c r="AH23" s="133"/>
      <c r="AI23" s="13">
        <f>IF(AI22&gt;0,0,IF(AI22=0,IF((COUNTIF(AA22:AD23,"○")+COUNTIF(AA22:AD23,"〇")+COUNTIF(AA22:AD23,"◯"))&gt;0,1500,0)))</f>
        <v>0</v>
      </c>
    </row>
    <row r="24" spans="1:35" ht="18.75" customHeight="1" x14ac:dyDescent="0.15">
      <c r="A24" s="57">
        <v>6</v>
      </c>
      <c r="B24" s="60"/>
      <c r="C24" s="61"/>
      <c r="D24" s="61"/>
      <c r="E24" s="62"/>
      <c r="F24" s="60"/>
      <c r="G24" s="61"/>
      <c r="H24" s="61"/>
      <c r="I24" s="6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46"/>
      <c r="AB24" s="50"/>
      <c r="AC24" s="46"/>
      <c r="AD24" s="47"/>
      <c r="AE24" s="163">
        <v>6</v>
      </c>
      <c r="AF24" s="156" t="s">
        <v>51</v>
      </c>
      <c r="AG24" s="157"/>
      <c r="AH24" s="157"/>
      <c r="AI24" s="12">
        <f>(COUNTIF(L24:Z25,"○")+COUNTIF(L24:Z25,"〇")+COUNTIF(L24:Z25,"◯"))*1500</f>
        <v>0</v>
      </c>
    </row>
    <row r="25" spans="1:35" ht="30" customHeight="1" x14ac:dyDescent="0.15">
      <c r="A25" s="58"/>
      <c r="B25" s="48"/>
      <c r="C25" s="59"/>
      <c r="D25" s="59"/>
      <c r="E25" s="51"/>
      <c r="F25" s="48"/>
      <c r="G25" s="59"/>
      <c r="H25" s="59"/>
      <c r="I25" s="59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8"/>
      <c r="AB25" s="51"/>
      <c r="AC25" s="48"/>
      <c r="AD25" s="49"/>
      <c r="AE25" s="164"/>
      <c r="AF25" s="142" t="s">
        <v>52</v>
      </c>
      <c r="AG25" s="133"/>
      <c r="AH25" s="133"/>
      <c r="AI25" s="13">
        <f>IF(AI24&gt;0,0,IF(AI24=0,IF((COUNTIF(AA24:AD25,"○")+COUNTIF(AA24:AD25,"〇")+COUNTIF(AA24:AD25,"◯"))&gt;0,1500,0)))</f>
        <v>0</v>
      </c>
    </row>
    <row r="26" spans="1:35" ht="18.75" customHeight="1" x14ac:dyDescent="0.15">
      <c r="A26" s="57">
        <v>7</v>
      </c>
      <c r="B26" s="60"/>
      <c r="C26" s="61"/>
      <c r="D26" s="61"/>
      <c r="E26" s="62"/>
      <c r="F26" s="60"/>
      <c r="G26" s="61"/>
      <c r="H26" s="61"/>
      <c r="I26" s="6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6"/>
      <c r="AB26" s="50"/>
      <c r="AC26" s="46"/>
      <c r="AD26" s="47"/>
      <c r="AE26" s="163">
        <v>7</v>
      </c>
      <c r="AF26" s="156" t="s">
        <v>51</v>
      </c>
      <c r="AG26" s="157"/>
      <c r="AH26" s="157"/>
      <c r="AI26" s="12">
        <f>(COUNTIF(L26:Z27,"○")+COUNTIF(L26:Z27,"〇")+COUNTIF(L26:Z27,"◯"))*1500</f>
        <v>0</v>
      </c>
    </row>
    <row r="27" spans="1:35" ht="30" customHeight="1" x14ac:dyDescent="0.15">
      <c r="A27" s="58"/>
      <c r="B27" s="48"/>
      <c r="C27" s="59"/>
      <c r="D27" s="59"/>
      <c r="E27" s="51"/>
      <c r="F27" s="48"/>
      <c r="G27" s="59"/>
      <c r="H27" s="59"/>
      <c r="I27" s="59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8"/>
      <c r="AB27" s="51"/>
      <c r="AC27" s="48"/>
      <c r="AD27" s="49"/>
      <c r="AE27" s="164"/>
      <c r="AF27" s="142" t="s">
        <v>52</v>
      </c>
      <c r="AG27" s="133"/>
      <c r="AH27" s="133"/>
      <c r="AI27" s="13">
        <f>IF(AI26&gt;0,0,IF(AI26=0,IF((COUNTIF(AA26:AD27,"○")+COUNTIF(AA26:AD27,"〇")+COUNTIF(AA26:AD27,"◯"))&gt;0,1500,0)))</f>
        <v>0</v>
      </c>
    </row>
    <row r="28" spans="1:35" ht="18.75" customHeight="1" x14ac:dyDescent="0.15">
      <c r="A28" s="57">
        <v>8</v>
      </c>
      <c r="B28" s="60"/>
      <c r="C28" s="61"/>
      <c r="D28" s="61"/>
      <c r="E28" s="62"/>
      <c r="F28" s="60"/>
      <c r="G28" s="61"/>
      <c r="H28" s="61"/>
      <c r="I28" s="6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6"/>
      <c r="AB28" s="50"/>
      <c r="AC28" s="46"/>
      <c r="AD28" s="47"/>
      <c r="AE28" s="163">
        <v>8</v>
      </c>
      <c r="AF28" s="156" t="s">
        <v>51</v>
      </c>
      <c r="AG28" s="157"/>
      <c r="AH28" s="157"/>
      <c r="AI28" s="12">
        <f>(COUNTIF(L28:Z29,"○")+COUNTIF(L28:Z29,"〇")+COUNTIF(L28:Z29,"◯"))*1500</f>
        <v>0</v>
      </c>
    </row>
    <row r="29" spans="1:35" ht="30" customHeight="1" x14ac:dyDescent="0.15">
      <c r="A29" s="58"/>
      <c r="B29" s="48"/>
      <c r="C29" s="59"/>
      <c r="D29" s="59"/>
      <c r="E29" s="51"/>
      <c r="F29" s="48"/>
      <c r="G29" s="59"/>
      <c r="H29" s="59"/>
      <c r="I29" s="59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48"/>
      <c r="AB29" s="51"/>
      <c r="AC29" s="48"/>
      <c r="AD29" s="49"/>
      <c r="AE29" s="164"/>
      <c r="AF29" s="142" t="s">
        <v>52</v>
      </c>
      <c r="AG29" s="133"/>
      <c r="AH29" s="133"/>
      <c r="AI29" s="13">
        <f>IF(AI28&gt;0,0,IF(AI28=0,IF((COUNTIF(AA28:AD29,"○")+COUNTIF(AA28:AD29,"〇")+COUNTIF(AA28:AD29,"◯"))&gt;0,1500,0)))</f>
        <v>0</v>
      </c>
    </row>
    <row r="30" spans="1:35" ht="18.75" customHeight="1" x14ac:dyDescent="0.15">
      <c r="A30" s="57">
        <v>9</v>
      </c>
      <c r="B30" s="60"/>
      <c r="C30" s="61"/>
      <c r="D30" s="61"/>
      <c r="E30" s="62"/>
      <c r="F30" s="60"/>
      <c r="G30" s="61"/>
      <c r="H30" s="61"/>
      <c r="I30" s="6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46"/>
      <c r="AB30" s="50"/>
      <c r="AC30" s="46"/>
      <c r="AD30" s="47"/>
      <c r="AE30" s="163">
        <v>9</v>
      </c>
      <c r="AF30" s="156" t="s">
        <v>51</v>
      </c>
      <c r="AG30" s="157"/>
      <c r="AH30" s="157"/>
      <c r="AI30" s="12">
        <f>(COUNTIF(L30:Z31,"○")+COUNTIF(L30:Z31,"〇")+COUNTIF(L30:Z31,"◯"))*1500</f>
        <v>0</v>
      </c>
    </row>
    <row r="31" spans="1:35" ht="30" customHeight="1" x14ac:dyDescent="0.15">
      <c r="A31" s="58"/>
      <c r="B31" s="48"/>
      <c r="C31" s="59"/>
      <c r="D31" s="59"/>
      <c r="E31" s="51"/>
      <c r="F31" s="48"/>
      <c r="G31" s="59"/>
      <c r="H31" s="59"/>
      <c r="I31" s="59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48"/>
      <c r="AB31" s="51"/>
      <c r="AC31" s="48"/>
      <c r="AD31" s="49"/>
      <c r="AE31" s="164"/>
      <c r="AF31" s="142" t="s">
        <v>52</v>
      </c>
      <c r="AG31" s="133"/>
      <c r="AH31" s="133"/>
      <c r="AI31" s="13">
        <f>IF(AI30&gt;0,0,IF(AI30=0,IF((COUNTIF(AA30:AD31,"○")+COUNTIF(AA30:AD31,"〇")+COUNTIF(AA30:AD31,"◯"))&gt;0,1500,0)))</f>
        <v>0</v>
      </c>
    </row>
    <row r="32" spans="1:35" ht="18.75" customHeight="1" x14ac:dyDescent="0.15">
      <c r="A32" s="57">
        <v>10</v>
      </c>
      <c r="B32" s="60"/>
      <c r="C32" s="61"/>
      <c r="D32" s="61"/>
      <c r="E32" s="62"/>
      <c r="F32" s="60"/>
      <c r="G32" s="61"/>
      <c r="H32" s="61"/>
      <c r="I32" s="61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46"/>
      <c r="AB32" s="50"/>
      <c r="AC32" s="46"/>
      <c r="AD32" s="47"/>
      <c r="AE32" s="163">
        <v>10</v>
      </c>
      <c r="AF32" s="156" t="s">
        <v>51</v>
      </c>
      <c r="AG32" s="157"/>
      <c r="AH32" s="157"/>
      <c r="AI32" s="12">
        <f>(COUNTIF(L32:Z33,"○")+COUNTIF(L32:Z33,"〇")+COUNTIF(L32:Z33,"◯"))*1500</f>
        <v>0</v>
      </c>
    </row>
    <row r="33" spans="1:35" ht="30" customHeight="1" x14ac:dyDescent="0.15">
      <c r="A33" s="58"/>
      <c r="B33" s="48"/>
      <c r="C33" s="59"/>
      <c r="D33" s="59"/>
      <c r="E33" s="51"/>
      <c r="F33" s="48"/>
      <c r="G33" s="59"/>
      <c r="H33" s="59"/>
      <c r="I33" s="59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48"/>
      <c r="AB33" s="51"/>
      <c r="AC33" s="48"/>
      <c r="AD33" s="49"/>
      <c r="AE33" s="164"/>
      <c r="AF33" s="142" t="s">
        <v>52</v>
      </c>
      <c r="AG33" s="133"/>
      <c r="AH33" s="133"/>
      <c r="AI33" s="13">
        <f>IF(AI32&gt;0,0,IF(AI32=0,IF((COUNTIF(AA32:AD33,"○")+COUNTIF(AA32:AD33,"〇")+COUNTIF(AA32:AD33,"◯"))&gt;0,1500,0)))</f>
        <v>0</v>
      </c>
    </row>
    <row r="34" spans="1:35" ht="18.75" customHeight="1" x14ac:dyDescent="0.15">
      <c r="A34" s="57">
        <v>11</v>
      </c>
      <c r="B34" s="60"/>
      <c r="C34" s="61"/>
      <c r="D34" s="61"/>
      <c r="E34" s="62"/>
      <c r="F34" s="60"/>
      <c r="G34" s="61"/>
      <c r="H34" s="61"/>
      <c r="I34" s="61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46"/>
      <c r="AB34" s="50"/>
      <c r="AC34" s="46"/>
      <c r="AD34" s="47"/>
      <c r="AE34" s="163">
        <v>11</v>
      </c>
      <c r="AF34" s="156" t="s">
        <v>51</v>
      </c>
      <c r="AG34" s="157"/>
      <c r="AH34" s="157"/>
      <c r="AI34" s="12">
        <f>(COUNTIF(L34:Z35,"○")+COUNTIF(L34:Z35,"〇")+COUNTIF(L34:Z35,"◯"))*1500</f>
        <v>0</v>
      </c>
    </row>
    <row r="35" spans="1:35" ht="30" customHeight="1" x14ac:dyDescent="0.15">
      <c r="A35" s="58"/>
      <c r="B35" s="48"/>
      <c r="C35" s="59"/>
      <c r="D35" s="59"/>
      <c r="E35" s="51"/>
      <c r="F35" s="48"/>
      <c r="G35" s="59"/>
      <c r="H35" s="59"/>
      <c r="I35" s="59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48"/>
      <c r="AB35" s="51"/>
      <c r="AC35" s="48"/>
      <c r="AD35" s="49"/>
      <c r="AE35" s="164"/>
      <c r="AF35" s="142" t="s">
        <v>52</v>
      </c>
      <c r="AG35" s="133"/>
      <c r="AH35" s="133"/>
      <c r="AI35" s="13">
        <f>IF(AI34&gt;0,0,IF(AI34=0,IF((COUNTIF(AA34:AD35,"○")+COUNTIF(AA34:AD35,"〇")+COUNTIF(AA34:AD35,"◯"))&gt;0,1500,0)))</f>
        <v>0</v>
      </c>
    </row>
    <row r="36" spans="1:35" ht="18.75" customHeight="1" x14ac:dyDescent="0.15">
      <c r="A36" s="57">
        <v>12</v>
      </c>
      <c r="B36" s="60"/>
      <c r="C36" s="61"/>
      <c r="D36" s="61"/>
      <c r="E36" s="62"/>
      <c r="F36" s="60"/>
      <c r="G36" s="61"/>
      <c r="H36" s="61"/>
      <c r="I36" s="61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46"/>
      <c r="AB36" s="50"/>
      <c r="AC36" s="46"/>
      <c r="AD36" s="47"/>
      <c r="AE36" s="163">
        <v>12</v>
      </c>
      <c r="AF36" s="156" t="s">
        <v>51</v>
      </c>
      <c r="AG36" s="157"/>
      <c r="AH36" s="157"/>
      <c r="AI36" s="12">
        <f>(COUNTIF(L36:Z37,"○")+COUNTIF(L36:Z37,"〇")+COUNTIF(L36:Z37,"◯"))*1500</f>
        <v>0</v>
      </c>
    </row>
    <row r="37" spans="1:35" ht="30" customHeight="1" x14ac:dyDescent="0.15">
      <c r="A37" s="58"/>
      <c r="B37" s="48"/>
      <c r="C37" s="59"/>
      <c r="D37" s="59"/>
      <c r="E37" s="51"/>
      <c r="F37" s="48"/>
      <c r="G37" s="59"/>
      <c r="H37" s="59"/>
      <c r="I37" s="59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48"/>
      <c r="AB37" s="51"/>
      <c r="AC37" s="48"/>
      <c r="AD37" s="49"/>
      <c r="AE37" s="165"/>
      <c r="AF37" s="158" t="s">
        <v>52</v>
      </c>
      <c r="AG37" s="159"/>
      <c r="AH37" s="159"/>
      <c r="AI37" s="13">
        <f>IF(AI36&gt;0,0,IF(AI36=0,IF((COUNTIF(AA36:AD37,"○")+COUNTIF(AA36:AD37,"〇")+COUNTIF(AA36:AD37,"◯"))&gt;0,1500,0)))</f>
        <v>0</v>
      </c>
    </row>
    <row r="38" spans="1:35" ht="18.75" customHeight="1" x14ac:dyDescent="0.15">
      <c r="A38" s="57" t="s">
        <v>27</v>
      </c>
      <c r="B38" s="28"/>
      <c r="C38" s="102"/>
      <c r="D38" s="102"/>
      <c r="E38" s="102"/>
      <c r="F38" s="102"/>
      <c r="G38" s="102"/>
      <c r="H38" s="102"/>
      <c r="I38" s="29"/>
      <c r="J38" s="46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0"/>
      <c r="AA38" s="46"/>
      <c r="AB38" s="50"/>
      <c r="AC38" s="46"/>
      <c r="AD38" s="55"/>
      <c r="AE38" s="166" t="s">
        <v>27</v>
      </c>
      <c r="AF38" s="156"/>
      <c r="AG38" s="157"/>
      <c r="AH38" s="157"/>
      <c r="AI38" s="12"/>
    </row>
    <row r="39" spans="1:35" ht="30" customHeight="1" thickBot="1" x14ac:dyDescent="0.2">
      <c r="A39" s="104"/>
      <c r="B39" s="30"/>
      <c r="C39" s="31"/>
      <c r="D39" s="31"/>
      <c r="E39" s="31"/>
      <c r="F39" s="31"/>
      <c r="G39" s="31"/>
      <c r="H39" s="31"/>
      <c r="I39" s="32"/>
      <c r="J39" s="5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4"/>
      <c r="AA39" s="53"/>
      <c r="AB39" s="54"/>
      <c r="AC39" s="53"/>
      <c r="AD39" s="56"/>
      <c r="AE39" s="167"/>
      <c r="AF39" s="142" t="s">
        <v>55</v>
      </c>
      <c r="AG39" s="133"/>
      <c r="AH39" s="133"/>
      <c r="AI39" s="13">
        <f>(COUNTIF(AA38:AD39,"○")+COUNTIF(AA38:AD39,"〇")+COUNTIF(AA38:AD39,"◯"))*2000</f>
        <v>0</v>
      </c>
    </row>
    <row r="40" spans="1:35" ht="30.75" customHeight="1" x14ac:dyDescent="0.15">
      <c r="A40" s="16"/>
      <c r="B40" s="16"/>
      <c r="C40" s="33" t="s">
        <v>20</v>
      </c>
      <c r="D40" s="33"/>
      <c r="E40" s="33" t="s">
        <v>33</v>
      </c>
      <c r="F40" s="34" t="s">
        <v>38</v>
      </c>
      <c r="G40" s="35"/>
      <c r="H40" s="36" t="s">
        <v>39</v>
      </c>
      <c r="I40" s="33" t="s">
        <v>16</v>
      </c>
      <c r="J40" s="33"/>
      <c r="K40" s="37" t="s">
        <v>40</v>
      </c>
      <c r="L40" s="38" t="s">
        <v>38</v>
      </c>
      <c r="M40" s="33"/>
      <c r="N40" s="39" t="s">
        <v>39</v>
      </c>
      <c r="O40" s="37" t="s">
        <v>16</v>
      </c>
      <c r="P40" s="37"/>
      <c r="Q40" s="37" t="s">
        <v>41</v>
      </c>
      <c r="R40" s="38" t="s">
        <v>42</v>
      </c>
      <c r="S40" s="33"/>
      <c r="T40" s="39" t="s">
        <v>43</v>
      </c>
      <c r="U40" s="37" t="s">
        <v>16</v>
      </c>
      <c r="V40" s="37"/>
      <c r="W40" s="37" t="s">
        <v>20</v>
      </c>
      <c r="X40" s="38" t="s">
        <v>42</v>
      </c>
      <c r="Y40" s="35"/>
      <c r="Z40" s="39" t="s">
        <v>43</v>
      </c>
      <c r="AA40" s="37" t="s">
        <v>16</v>
      </c>
      <c r="AB40" s="37"/>
      <c r="AC40" s="37"/>
      <c r="AD40" s="37"/>
    </row>
    <row r="41" spans="1:35" ht="33.75" customHeight="1" x14ac:dyDescent="0.15">
      <c r="A41" s="40"/>
      <c r="B41" s="17" t="s">
        <v>37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95" t="s">
        <v>60</v>
      </c>
      <c r="X41" s="95"/>
      <c r="Y41" s="95"/>
      <c r="Z41" s="95"/>
      <c r="AA41" s="160">
        <f>$AI$41+$AI$85+'参加種目別一覧表及び学校長認知書 (女)'!$AI$41+'参加種目別一覧表及び学校長認知書 (女)'!$AI$85</f>
        <v>0</v>
      </c>
      <c r="AB41" s="160"/>
      <c r="AC41" s="160"/>
      <c r="AD41" s="160"/>
      <c r="AF41" s="2" t="s">
        <v>56</v>
      </c>
      <c r="AI41" s="11">
        <f>SUM(AI14:AI39)</f>
        <v>0</v>
      </c>
    </row>
    <row r="42" spans="1:35" ht="28.5" customHeight="1" x14ac:dyDescent="0.15">
      <c r="A42" s="121" t="s">
        <v>44</v>
      </c>
      <c r="B42" s="121"/>
      <c r="C42" s="41">
        <v>5</v>
      </c>
      <c r="D42" s="17" t="s">
        <v>45</v>
      </c>
      <c r="E42" s="41"/>
      <c r="F42" s="17" t="s">
        <v>46</v>
      </c>
      <c r="G42" s="41"/>
      <c r="H42" s="17" t="s">
        <v>47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5" ht="25.5" customHeight="1" x14ac:dyDescent="0.15">
      <c r="A43" s="121"/>
      <c r="B43" s="121"/>
      <c r="C43" s="121"/>
      <c r="D43" s="121"/>
      <c r="E43" s="121"/>
      <c r="F43" s="121"/>
      <c r="G43" s="121"/>
      <c r="H43" s="122"/>
      <c r="I43" s="122"/>
      <c r="J43" s="122"/>
      <c r="K43" s="122"/>
      <c r="L43" s="122"/>
      <c r="M43" s="122"/>
      <c r="N43" s="122"/>
      <c r="O43" s="122"/>
      <c r="P43" s="122" t="s">
        <v>0</v>
      </c>
      <c r="Q43" s="122"/>
      <c r="R43" s="122"/>
      <c r="S43" s="122"/>
      <c r="T43" s="65"/>
      <c r="U43" s="65"/>
      <c r="V43" s="65"/>
      <c r="W43" s="65"/>
      <c r="X43" s="65"/>
      <c r="Y43" s="65"/>
      <c r="Z43" s="59" t="s">
        <v>1</v>
      </c>
      <c r="AA43" s="59"/>
      <c r="AB43" s="59"/>
      <c r="AC43" s="17"/>
      <c r="AD43" s="17"/>
    </row>
    <row r="44" spans="1:35" ht="33.75" customHeight="1" x14ac:dyDescent="0.15">
      <c r="A44" s="17"/>
      <c r="B44" s="105"/>
      <c r="C44" s="105"/>
      <c r="D44" s="105"/>
      <c r="E44" s="123"/>
      <c r="F44" s="123"/>
      <c r="G44" s="123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5" ht="15" customHeight="1" thickBo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5" ht="39.75" customHeight="1" thickBot="1" x14ac:dyDescent="0.2">
      <c r="A46" s="18"/>
      <c r="B46" s="18"/>
      <c r="C46" s="103" t="str">
        <f>C2</f>
        <v>令和５年度（第85回末弘杯）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9" t="s">
        <v>6</v>
      </c>
      <c r="Z46" s="106">
        <f>Z2</f>
        <v>0</v>
      </c>
      <c r="AA46" s="107"/>
      <c r="AB46" s="107"/>
      <c r="AC46" s="107"/>
      <c r="AD46" s="20" t="s">
        <v>3</v>
      </c>
    </row>
    <row r="47" spans="1:35" ht="39.75" customHeight="1" thickBot="1" x14ac:dyDescent="0.2">
      <c r="A47" s="21"/>
      <c r="B47" s="22" t="s">
        <v>28</v>
      </c>
      <c r="C47" s="23"/>
      <c r="D47" s="103" t="s">
        <v>30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15"/>
      <c r="Y47" s="113">
        <v>2</v>
      </c>
      <c r="Z47" s="114"/>
      <c r="AA47" s="114"/>
      <c r="AB47" s="114"/>
      <c r="AC47" s="96" t="s">
        <v>4</v>
      </c>
      <c r="AD47" s="108"/>
    </row>
    <row r="48" spans="1:35" ht="39.75" customHeight="1" thickBot="1" x14ac:dyDescent="0.2">
      <c r="A48" s="18"/>
      <c r="B48" s="24"/>
      <c r="C48" s="103" t="s">
        <v>34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42"/>
      <c r="Z48" s="114">
        <v>2</v>
      </c>
      <c r="AA48" s="114"/>
      <c r="AB48" s="114"/>
      <c r="AC48" s="96" t="s">
        <v>5</v>
      </c>
      <c r="AD48" s="108"/>
    </row>
    <row r="49" spans="1:35" ht="23.25" customHeight="1" x14ac:dyDescent="0.15">
      <c r="A49" s="92" t="s">
        <v>22</v>
      </c>
      <c r="B49" s="84"/>
      <c r="C49" s="93">
        <f>C5</f>
        <v>0</v>
      </c>
      <c r="D49" s="93"/>
      <c r="E49" s="93"/>
      <c r="F49" s="93"/>
      <c r="G49" s="93"/>
      <c r="H49" s="93"/>
      <c r="I49" s="93"/>
      <c r="J49" s="93"/>
      <c r="K49" s="84" t="s">
        <v>8</v>
      </c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111" t="s">
        <v>7</v>
      </c>
      <c r="Z49" s="111"/>
      <c r="AA49" s="111"/>
      <c r="AB49" s="111"/>
      <c r="AC49" s="111"/>
      <c r="AD49" s="112"/>
    </row>
    <row r="50" spans="1:35" ht="23.25" customHeight="1" x14ac:dyDescent="0.15">
      <c r="A50" s="97" t="s">
        <v>14</v>
      </c>
      <c r="B50" s="52"/>
      <c r="C50" s="80">
        <f>C6</f>
        <v>0</v>
      </c>
      <c r="D50" s="80"/>
      <c r="E50" s="80"/>
      <c r="F50" s="80"/>
      <c r="G50" s="80"/>
      <c r="H50" s="80"/>
      <c r="I50" s="80"/>
      <c r="J50" s="80"/>
      <c r="K50" s="80">
        <f>K6</f>
        <v>0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26" t="s">
        <v>23</v>
      </c>
      <c r="Z50" s="109"/>
      <c r="AA50" s="124"/>
      <c r="AB50" s="124"/>
      <c r="AC50" s="124"/>
      <c r="AD50" s="125"/>
    </row>
    <row r="51" spans="1:35" ht="23.25" customHeight="1" x14ac:dyDescent="0.15">
      <c r="A51" s="97"/>
      <c r="B51" s="52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26" t="s">
        <v>24</v>
      </c>
      <c r="Z51" s="109"/>
      <c r="AA51" s="124"/>
      <c r="AB51" s="124"/>
      <c r="AC51" s="124"/>
      <c r="AD51" s="125"/>
    </row>
    <row r="52" spans="1:35" ht="23.25" customHeight="1" x14ac:dyDescent="0.15">
      <c r="A52" s="98" t="s">
        <v>9</v>
      </c>
      <c r="B52" s="52"/>
      <c r="C52" s="52" t="s">
        <v>10</v>
      </c>
      <c r="D52" s="52"/>
      <c r="E52" s="52" t="s">
        <v>11</v>
      </c>
      <c r="F52" s="52"/>
      <c r="G52" s="52"/>
      <c r="H52" s="52" t="s">
        <v>22</v>
      </c>
      <c r="I52" s="52"/>
      <c r="J52" s="94">
        <f>J8</f>
        <v>0</v>
      </c>
      <c r="K52" s="94"/>
      <c r="L52" s="94"/>
      <c r="M52" s="94"/>
      <c r="N52" s="94"/>
      <c r="O52" s="94"/>
      <c r="P52" s="95" t="s">
        <v>22</v>
      </c>
      <c r="Q52" s="96"/>
      <c r="R52" s="52">
        <f>R8</f>
        <v>0</v>
      </c>
      <c r="S52" s="52"/>
      <c r="T52" s="52"/>
      <c r="U52" s="52"/>
      <c r="V52" s="52"/>
      <c r="W52" s="52"/>
      <c r="X52" s="52"/>
      <c r="Y52" s="67" t="s">
        <v>13</v>
      </c>
      <c r="Z52" s="67"/>
      <c r="AA52" s="67"/>
      <c r="AB52" s="67"/>
      <c r="AC52" s="67"/>
      <c r="AD52" s="68"/>
    </row>
    <row r="53" spans="1:35" ht="23.25" customHeight="1" x14ac:dyDescent="0.15">
      <c r="A53" s="97"/>
      <c r="B53" s="52"/>
      <c r="C53" s="100"/>
      <c r="D53" s="100"/>
      <c r="E53" s="100"/>
      <c r="F53" s="100"/>
      <c r="G53" s="100"/>
      <c r="H53" s="52" t="s">
        <v>12</v>
      </c>
      <c r="I53" s="52"/>
      <c r="J53" s="52">
        <f>J9</f>
        <v>0</v>
      </c>
      <c r="K53" s="52">
        <f>K9</f>
        <v>0</v>
      </c>
      <c r="L53" s="52">
        <f>L9</f>
        <v>0</v>
      </c>
      <c r="M53" s="52">
        <f>M9</f>
        <v>0</v>
      </c>
      <c r="N53" s="52">
        <f>N9</f>
        <v>0</v>
      </c>
      <c r="O53" s="52">
        <f>O9</f>
        <v>0</v>
      </c>
      <c r="P53" s="120" t="s">
        <v>29</v>
      </c>
      <c r="Q53" s="52"/>
      <c r="R53" s="80">
        <f>R9</f>
        <v>0</v>
      </c>
      <c r="S53" s="80"/>
      <c r="T53" s="80"/>
      <c r="U53" s="80"/>
      <c r="V53" s="81"/>
      <c r="W53" s="81"/>
      <c r="X53" s="116" t="s">
        <v>1</v>
      </c>
      <c r="Y53" s="26" t="s">
        <v>23</v>
      </c>
      <c r="Z53" s="127"/>
      <c r="AA53" s="128"/>
      <c r="AB53" s="128"/>
      <c r="AC53" s="128"/>
      <c r="AD53" s="129"/>
    </row>
    <row r="54" spans="1:35" ht="23.25" customHeight="1" thickBot="1" x14ac:dyDescent="0.2">
      <c r="A54" s="99"/>
      <c r="B54" s="91"/>
      <c r="C54" s="126"/>
      <c r="D54" s="126"/>
      <c r="E54" s="126"/>
      <c r="F54" s="126"/>
      <c r="G54" s="126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82"/>
      <c r="S54" s="82"/>
      <c r="T54" s="82"/>
      <c r="U54" s="82"/>
      <c r="V54" s="83"/>
      <c r="W54" s="83"/>
      <c r="X54" s="117"/>
      <c r="Y54" s="27" t="s">
        <v>24</v>
      </c>
      <c r="Z54" s="130"/>
      <c r="AA54" s="131"/>
      <c r="AB54" s="131"/>
      <c r="AC54" s="131"/>
      <c r="AD54" s="132"/>
    </row>
    <row r="55" spans="1:35" ht="22.5" customHeight="1" x14ac:dyDescent="0.15">
      <c r="A55" s="85" t="s">
        <v>25</v>
      </c>
      <c r="B55" s="69" t="s">
        <v>26</v>
      </c>
      <c r="C55" s="70"/>
      <c r="D55" s="70"/>
      <c r="E55" s="70"/>
      <c r="F55" s="70"/>
      <c r="G55" s="70"/>
      <c r="H55" s="70"/>
      <c r="I55" s="70"/>
      <c r="J55" s="84" t="s">
        <v>2</v>
      </c>
      <c r="K55" s="84"/>
      <c r="L55" s="69" t="s">
        <v>17</v>
      </c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1"/>
    </row>
    <row r="56" spans="1:35" ht="34.5" customHeight="1" x14ac:dyDescent="0.15">
      <c r="A56" s="86"/>
      <c r="B56" s="52" t="s">
        <v>15</v>
      </c>
      <c r="C56" s="52"/>
      <c r="D56" s="52"/>
      <c r="E56" s="52"/>
      <c r="F56" s="52" t="s">
        <v>16</v>
      </c>
      <c r="G56" s="52"/>
      <c r="H56" s="52"/>
      <c r="I56" s="52"/>
      <c r="J56" s="52"/>
      <c r="K56" s="52"/>
      <c r="L56" s="79" t="s">
        <v>31</v>
      </c>
      <c r="M56" s="79"/>
      <c r="N56" s="79"/>
      <c r="O56" s="79"/>
      <c r="P56" s="74" t="s">
        <v>18</v>
      </c>
      <c r="Q56" s="75"/>
      <c r="R56" s="76"/>
      <c r="S56" s="74" t="s">
        <v>19</v>
      </c>
      <c r="T56" s="75"/>
      <c r="U56" s="76"/>
      <c r="V56" s="74" t="s">
        <v>32</v>
      </c>
      <c r="W56" s="75"/>
      <c r="X56" s="76"/>
      <c r="Y56" s="77" t="s">
        <v>36</v>
      </c>
      <c r="Z56" s="78"/>
      <c r="AA56" s="87" t="s">
        <v>49</v>
      </c>
      <c r="AB56" s="88"/>
      <c r="AC56" s="89" t="s">
        <v>48</v>
      </c>
      <c r="AD56" s="90"/>
    </row>
    <row r="57" spans="1:35" ht="22.5" customHeight="1" x14ac:dyDescent="0.15">
      <c r="A57" s="5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26">
        <v>50</v>
      </c>
      <c r="M57" s="26">
        <v>100</v>
      </c>
      <c r="N57" s="26">
        <v>200</v>
      </c>
      <c r="O57" s="26">
        <v>400</v>
      </c>
      <c r="P57" s="26">
        <v>50</v>
      </c>
      <c r="Q57" s="26">
        <v>100</v>
      </c>
      <c r="R57" s="26">
        <v>200</v>
      </c>
      <c r="S57" s="26">
        <v>50</v>
      </c>
      <c r="T57" s="26">
        <v>100</v>
      </c>
      <c r="U57" s="26">
        <v>200</v>
      </c>
      <c r="V57" s="26">
        <v>50</v>
      </c>
      <c r="W57" s="26">
        <v>100</v>
      </c>
      <c r="X57" s="26">
        <v>200</v>
      </c>
      <c r="Y57" s="26">
        <v>200</v>
      </c>
      <c r="Z57" s="26">
        <v>400</v>
      </c>
      <c r="AA57" s="72" t="s">
        <v>35</v>
      </c>
      <c r="AB57" s="73"/>
      <c r="AC57" s="72" t="s">
        <v>35</v>
      </c>
      <c r="AD57" s="73"/>
      <c r="AF57" s="133" t="s">
        <v>53</v>
      </c>
      <c r="AG57" s="133"/>
      <c r="AH57" s="133"/>
      <c r="AI57" s="133"/>
    </row>
    <row r="58" spans="1:35" ht="18.75" customHeight="1" x14ac:dyDescent="0.15">
      <c r="A58" s="57">
        <v>13</v>
      </c>
      <c r="B58" s="60"/>
      <c r="C58" s="61"/>
      <c r="D58" s="61"/>
      <c r="E58" s="62"/>
      <c r="F58" s="60"/>
      <c r="G58" s="61"/>
      <c r="H58" s="61"/>
      <c r="I58" s="61"/>
      <c r="J58" s="63"/>
      <c r="K58" s="63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46"/>
      <c r="AB58" s="50"/>
      <c r="AC58" s="46"/>
      <c r="AD58" s="47"/>
      <c r="AE58" s="163">
        <v>13</v>
      </c>
      <c r="AF58" s="156" t="s">
        <v>51</v>
      </c>
      <c r="AG58" s="157"/>
      <c r="AH58" s="157"/>
      <c r="AI58" s="12">
        <f>(COUNTIF(L58:Z59,"○")+COUNTIF(L58:Z59,"〇")+COUNTIF(L58:Z59,"◯"))*1500</f>
        <v>0</v>
      </c>
    </row>
    <row r="59" spans="1:35" ht="30" customHeight="1" x14ac:dyDescent="0.15">
      <c r="A59" s="58"/>
      <c r="B59" s="64"/>
      <c r="C59" s="65"/>
      <c r="D59" s="65"/>
      <c r="E59" s="66"/>
      <c r="F59" s="64"/>
      <c r="G59" s="65"/>
      <c r="H59" s="65"/>
      <c r="I59" s="65"/>
      <c r="J59" s="63"/>
      <c r="K59" s="63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48"/>
      <c r="AB59" s="51"/>
      <c r="AC59" s="48"/>
      <c r="AD59" s="49"/>
      <c r="AE59" s="164"/>
      <c r="AF59" s="142" t="s">
        <v>52</v>
      </c>
      <c r="AG59" s="133"/>
      <c r="AH59" s="133"/>
      <c r="AI59" s="13">
        <f>IF(AI58&gt;0,0,IF(AI58=0,IF((COUNTIF(AA58:AD59,"○")+COUNTIF(AA58:AD59,"〇")+COUNTIF(AA58:AD59,"◯"))&gt;0,1500,0)))</f>
        <v>0</v>
      </c>
    </row>
    <row r="60" spans="1:35" ht="18.75" customHeight="1" x14ac:dyDescent="0.15">
      <c r="A60" s="57">
        <v>14</v>
      </c>
      <c r="B60" s="60"/>
      <c r="C60" s="61"/>
      <c r="D60" s="61"/>
      <c r="E60" s="62"/>
      <c r="F60" s="60"/>
      <c r="G60" s="61"/>
      <c r="H60" s="61"/>
      <c r="I60" s="61"/>
      <c r="J60" s="63"/>
      <c r="K60" s="63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46"/>
      <c r="AB60" s="50"/>
      <c r="AC60" s="46"/>
      <c r="AD60" s="47"/>
      <c r="AE60" s="163">
        <v>14</v>
      </c>
      <c r="AF60" s="156" t="s">
        <v>51</v>
      </c>
      <c r="AG60" s="157"/>
      <c r="AH60" s="157"/>
      <c r="AI60" s="12">
        <f>(COUNTIF(L60:Z61,"○")+COUNTIF(L60:Z61,"〇")+COUNTIF(L60:Z61,"◯"))*1500</f>
        <v>0</v>
      </c>
    </row>
    <row r="61" spans="1:35" ht="30" customHeight="1" x14ac:dyDescent="0.15">
      <c r="A61" s="58"/>
      <c r="B61" s="64"/>
      <c r="C61" s="65"/>
      <c r="D61" s="65"/>
      <c r="E61" s="66"/>
      <c r="F61" s="64"/>
      <c r="G61" s="65"/>
      <c r="H61" s="65"/>
      <c r="I61" s="65"/>
      <c r="J61" s="63"/>
      <c r="K61" s="63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48"/>
      <c r="AB61" s="51"/>
      <c r="AC61" s="48"/>
      <c r="AD61" s="49"/>
      <c r="AE61" s="164"/>
      <c r="AF61" s="142" t="s">
        <v>52</v>
      </c>
      <c r="AG61" s="133"/>
      <c r="AH61" s="133"/>
      <c r="AI61" s="13">
        <f>IF(AI60&gt;0,0,IF(AI60=0,IF((COUNTIF(AA60:AD61,"○")+COUNTIF(AA60:AD61,"〇")+COUNTIF(AA60:AD61,"◯"))&gt;0,1500,0)))</f>
        <v>0</v>
      </c>
    </row>
    <row r="62" spans="1:35" ht="18.75" customHeight="1" x14ac:dyDescent="0.15">
      <c r="A62" s="57">
        <v>15</v>
      </c>
      <c r="B62" s="60"/>
      <c r="C62" s="61"/>
      <c r="D62" s="61"/>
      <c r="E62" s="62"/>
      <c r="F62" s="60"/>
      <c r="G62" s="61"/>
      <c r="H62" s="61"/>
      <c r="I62" s="61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46"/>
      <c r="AB62" s="50"/>
      <c r="AC62" s="46"/>
      <c r="AD62" s="47"/>
      <c r="AE62" s="163">
        <v>15</v>
      </c>
      <c r="AF62" s="156" t="s">
        <v>51</v>
      </c>
      <c r="AG62" s="157"/>
      <c r="AH62" s="157"/>
      <c r="AI62" s="12">
        <f>(COUNTIF(L62:Z63,"○")+COUNTIF(L62:Z63,"〇")+COUNTIF(L62:Z63,"◯"))*1500</f>
        <v>0</v>
      </c>
    </row>
    <row r="63" spans="1:35" ht="30" customHeight="1" x14ac:dyDescent="0.15">
      <c r="A63" s="58"/>
      <c r="B63" s="48"/>
      <c r="C63" s="59"/>
      <c r="D63" s="59"/>
      <c r="E63" s="51"/>
      <c r="F63" s="48"/>
      <c r="G63" s="59"/>
      <c r="H63" s="59"/>
      <c r="I63" s="59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48"/>
      <c r="AB63" s="51"/>
      <c r="AC63" s="48"/>
      <c r="AD63" s="49"/>
      <c r="AE63" s="164"/>
      <c r="AF63" s="142" t="s">
        <v>52</v>
      </c>
      <c r="AG63" s="133"/>
      <c r="AH63" s="133"/>
      <c r="AI63" s="13">
        <f>IF(AI62&gt;0,0,IF(AI62=0,IF((COUNTIF(AA62:AD63,"○")+COUNTIF(AA62:AD63,"〇")+COUNTIF(AA62:AD63,"◯"))&gt;0,1500,0)))</f>
        <v>0</v>
      </c>
    </row>
    <row r="64" spans="1:35" ht="18.75" customHeight="1" x14ac:dyDescent="0.15">
      <c r="A64" s="57">
        <v>16</v>
      </c>
      <c r="B64" s="60"/>
      <c r="C64" s="61"/>
      <c r="D64" s="61"/>
      <c r="E64" s="62"/>
      <c r="F64" s="60"/>
      <c r="G64" s="61"/>
      <c r="H64" s="61"/>
      <c r="I64" s="61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46"/>
      <c r="AB64" s="50"/>
      <c r="AC64" s="46"/>
      <c r="AD64" s="47"/>
      <c r="AE64" s="163">
        <v>16</v>
      </c>
      <c r="AF64" s="156" t="s">
        <v>51</v>
      </c>
      <c r="AG64" s="157"/>
      <c r="AH64" s="157"/>
      <c r="AI64" s="12">
        <f>(COUNTIF(L64:Z65,"○")+COUNTIF(L64:Z65,"〇")+COUNTIF(L64:Z65,"◯"))*1500</f>
        <v>0</v>
      </c>
    </row>
    <row r="65" spans="1:35" ht="30" customHeight="1" x14ac:dyDescent="0.15">
      <c r="A65" s="58"/>
      <c r="B65" s="48"/>
      <c r="C65" s="59"/>
      <c r="D65" s="59"/>
      <c r="E65" s="51"/>
      <c r="F65" s="48"/>
      <c r="G65" s="59"/>
      <c r="H65" s="59"/>
      <c r="I65" s="59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48"/>
      <c r="AB65" s="51"/>
      <c r="AC65" s="48"/>
      <c r="AD65" s="49"/>
      <c r="AE65" s="164"/>
      <c r="AF65" s="142" t="s">
        <v>52</v>
      </c>
      <c r="AG65" s="133"/>
      <c r="AH65" s="133"/>
      <c r="AI65" s="13">
        <f>IF(AI64&gt;0,0,IF(AI64=0,IF((COUNTIF(AA64:AD65,"○")+COUNTIF(AA64:AD65,"〇")+COUNTIF(AA64:AD65,"◯"))&gt;0,1500,0)))</f>
        <v>0</v>
      </c>
    </row>
    <row r="66" spans="1:35" ht="18.75" customHeight="1" x14ac:dyDescent="0.15">
      <c r="A66" s="57">
        <v>17</v>
      </c>
      <c r="B66" s="60"/>
      <c r="C66" s="61"/>
      <c r="D66" s="61"/>
      <c r="E66" s="62"/>
      <c r="F66" s="60"/>
      <c r="G66" s="61"/>
      <c r="H66" s="61"/>
      <c r="I66" s="61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46"/>
      <c r="AB66" s="50"/>
      <c r="AC66" s="46"/>
      <c r="AD66" s="47"/>
      <c r="AE66" s="163">
        <v>17</v>
      </c>
      <c r="AF66" s="156" t="s">
        <v>51</v>
      </c>
      <c r="AG66" s="157"/>
      <c r="AH66" s="157"/>
      <c r="AI66" s="12">
        <f>(COUNTIF(L66:Z67,"○")+COUNTIF(L66:Z67,"〇")+COUNTIF(L66:Z67,"◯"))*1500</f>
        <v>0</v>
      </c>
    </row>
    <row r="67" spans="1:35" ht="30" customHeight="1" x14ac:dyDescent="0.15">
      <c r="A67" s="58"/>
      <c r="B67" s="48"/>
      <c r="C67" s="59"/>
      <c r="D67" s="59"/>
      <c r="E67" s="51"/>
      <c r="F67" s="48"/>
      <c r="G67" s="59"/>
      <c r="H67" s="59"/>
      <c r="I67" s="59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48"/>
      <c r="AB67" s="51"/>
      <c r="AC67" s="48"/>
      <c r="AD67" s="49"/>
      <c r="AE67" s="164"/>
      <c r="AF67" s="142" t="s">
        <v>52</v>
      </c>
      <c r="AG67" s="133"/>
      <c r="AH67" s="133"/>
      <c r="AI67" s="13">
        <f>IF(AI66&gt;0,0,IF(AI66=0,IF((COUNTIF(AA66:AD67,"○")+COUNTIF(AA66:AD67,"〇")+COUNTIF(AA66:AD67,"◯"))&gt;0,1500,0)))</f>
        <v>0</v>
      </c>
    </row>
    <row r="68" spans="1:35" ht="18.75" customHeight="1" x14ac:dyDescent="0.15">
      <c r="A68" s="57">
        <v>18</v>
      </c>
      <c r="B68" s="60"/>
      <c r="C68" s="61"/>
      <c r="D68" s="61"/>
      <c r="E68" s="62"/>
      <c r="F68" s="60"/>
      <c r="G68" s="61"/>
      <c r="H68" s="61"/>
      <c r="I68" s="61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46"/>
      <c r="AB68" s="50"/>
      <c r="AC68" s="46"/>
      <c r="AD68" s="47"/>
      <c r="AE68" s="163">
        <v>18</v>
      </c>
      <c r="AF68" s="156" t="s">
        <v>51</v>
      </c>
      <c r="AG68" s="157"/>
      <c r="AH68" s="157"/>
      <c r="AI68" s="12">
        <f>(COUNTIF(L68:Z69,"○")+COUNTIF(L68:Z69,"〇")+COUNTIF(L68:Z69,"◯"))*1500</f>
        <v>0</v>
      </c>
    </row>
    <row r="69" spans="1:35" ht="30" customHeight="1" x14ac:dyDescent="0.15">
      <c r="A69" s="58"/>
      <c r="B69" s="48"/>
      <c r="C69" s="59"/>
      <c r="D69" s="59"/>
      <c r="E69" s="51"/>
      <c r="F69" s="48"/>
      <c r="G69" s="59"/>
      <c r="H69" s="59"/>
      <c r="I69" s="59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48"/>
      <c r="AB69" s="51"/>
      <c r="AC69" s="48"/>
      <c r="AD69" s="49"/>
      <c r="AE69" s="164"/>
      <c r="AF69" s="142" t="s">
        <v>52</v>
      </c>
      <c r="AG69" s="133"/>
      <c r="AH69" s="133"/>
      <c r="AI69" s="13">
        <f>IF(AI68&gt;0,0,IF(AI68=0,IF((COUNTIF(AA68:AD69,"○")+COUNTIF(AA68:AD69,"〇")+COUNTIF(AA68:AD69,"◯"))&gt;0,1500,0)))</f>
        <v>0</v>
      </c>
    </row>
    <row r="70" spans="1:35" ht="18.75" customHeight="1" x14ac:dyDescent="0.15">
      <c r="A70" s="57">
        <v>19</v>
      </c>
      <c r="B70" s="60"/>
      <c r="C70" s="61"/>
      <c r="D70" s="61"/>
      <c r="E70" s="62"/>
      <c r="F70" s="60"/>
      <c r="G70" s="61"/>
      <c r="H70" s="61"/>
      <c r="I70" s="61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46"/>
      <c r="AB70" s="50"/>
      <c r="AC70" s="46"/>
      <c r="AD70" s="47"/>
      <c r="AE70" s="163">
        <v>19</v>
      </c>
      <c r="AF70" s="156" t="s">
        <v>51</v>
      </c>
      <c r="AG70" s="157"/>
      <c r="AH70" s="157"/>
      <c r="AI70" s="12">
        <f>(COUNTIF(L70:Z71,"○")+COUNTIF(L70:Z71,"〇")+COUNTIF(L70:Z71,"◯"))*1500</f>
        <v>0</v>
      </c>
    </row>
    <row r="71" spans="1:35" ht="30" customHeight="1" x14ac:dyDescent="0.15">
      <c r="A71" s="58"/>
      <c r="B71" s="48"/>
      <c r="C71" s="59"/>
      <c r="D71" s="59"/>
      <c r="E71" s="51"/>
      <c r="F71" s="48"/>
      <c r="G71" s="59"/>
      <c r="H71" s="59"/>
      <c r="I71" s="59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48"/>
      <c r="AB71" s="51"/>
      <c r="AC71" s="48"/>
      <c r="AD71" s="49"/>
      <c r="AE71" s="164"/>
      <c r="AF71" s="142" t="s">
        <v>52</v>
      </c>
      <c r="AG71" s="133"/>
      <c r="AH71" s="133"/>
      <c r="AI71" s="13">
        <f>IF(AI70&gt;0,0,IF(AI70=0,IF((COUNTIF(AA70:AD71,"○")+COUNTIF(AA70:AD71,"〇")+COUNTIF(AA70:AD71,"◯"))&gt;0,1500,0)))</f>
        <v>0</v>
      </c>
    </row>
    <row r="72" spans="1:35" ht="18.75" customHeight="1" x14ac:dyDescent="0.15">
      <c r="A72" s="57">
        <v>20</v>
      </c>
      <c r="B72" s="60"/>
      <c r="C72" s="61"/>
      <c r="D72" s="61"/>
      <c r="E72" s="62"/>
      <c r="F72" s="60"/>
      <c r="G72" s="61"/>
      <c r="H72" s="61"/>
      <c r="I72" s="61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46"/>
      <c r="AB72" s="50"/>
      <c r="AC72" s="46"/>
      <c r="AD72" s="47"/>
      <c r="AE72" s="163">
        <v>20</v>
      </c>
      <c r="AF72" s="156" t="s">
        <v>51</v>
      </c>
      <c r="AG72" s="157"/>
      <c r="AH72" s="157"/>
      <c r="AI72" s="12">
        <f>(COUNTIF(L72:Z73,"○")+COUNTIF(L72:Z73,"〇")+COUNTIF(L72:Z73,"◯"))*1500</f>
        <v>0</v>
      </c>
    </row>
    <row r="73" spans="1:35" ht="30" customHeight="1" x14ac:dyDescent="0.15">
      <c r="A73" s="58"/>
      <c r="B73" s="48"/>
      <c r="C73" s="59"/>
      <c r="D73" s="59"/>
      <c r="E73" s="51"/>
      <c r="F73" s="48"/>
      <c r="G73" s="59"/>
      <c r="H73" s="59"/>
      <c r="I73" s="59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48"/>
      <c r="AB73" s="51"/>
      <c r="AC73" s="48"/>
      <c r="AD73" s="49"/>
      <c r="AE73" s="164"/>
      <c r="AF73" s="142" t="s">
        <v>52</v>
      </c>
      <c r="AG73" s="133"/>
      <c r="AH73" s="133"/>
      <c r="AI73" s="13">
        <f>IF(AI72&gt;0,0,IF(AI72=0,IF((COUNTIF(AA72:AD73,"○")+COUNTIF(AA72:AD73,"〇")+COUNTIF(AA72:AD73,"◯"))&gt;0,1500,0)))</f>
        <v>0</v>
      </c>
    </row>
    <row r="74" spans="1:35" ht="18.75" customHeight="1" x14ac:dyDescent="0.15">
      <c r="A74" s="57">
        <v>21</v>
      </c>
      <c r="B74" s="60"/>
      <c r="C74" s="61"/>
      <c r="D74" s="61"/>
      <c r="E74" s="62"/>
      <c r="F74" s="60"/>
      <c r="G74" s="61"/>
      <c r="H74" s="61"/>
      <c r="I74" s="61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46"/>
      <c r="AB74" s="50"/>
      <c r="AC74" s="46"/>
      <c r="AD74" s="47"/>
      <c r="AE74" s="163">
        <v>21</v>
      </c>
      <c r="AF74" s="156" t="s">
        <v>51</v>
      </c>
      <c r="AG74" s="157"/>
      <c r="AH74" s="157"/>
      <c r="AI74" s="12">
        <f>(COUNTIF(L74:Z75,"○")+COUNTIF(L74:Z75,"〇")+COUNTIF(L74:Z75,"◯"))*1500</f>
        <v>0</v>
      </c>
    </row>
    <row r="75" spans="1:35" ht="30" customHeight="1" x14ac:dyDescent="0.15">
      <c r="A75" s="58"/>
      <c r="B75" s="48"/>
      <c r="C75" s="59"/>
      <c r="D75" s="59"/>
      <c r="E75" s="51"/>
      <c r="F75" s="48"/>
      <c r="G75" s="59"/>
      <c r="H75" s="59"/>
      <c r="I75" s="59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48"/>
      <c r="AB75" s="51"/>
      <c r="AC75" s="48"/>
      <c r="AD75" s="49"/>
      <c r="AE75" s="164"/>
      <c r="AF75" s="142" t="s">
        <v>52</v>
      </c>
      <c r="AG75" s="133"/>
      <c r="AH75" s="133"/>
      <c r="AI75" s="13">
        <f>IF(AI74&gt;0,0,IF(AI74=0,IF((COUNTIF(AA74:AD75,"○")+COUNTIF(AA74:AD75,"〇")+COUNTIF(AA74:AD75,"◯"))&gt;0,1500,0)))</f>
        <v>0</v>
      </c>
    </row>
    <row r="76" spans="1:35" ht="18.75" customHeight="1" x14ac:dyDescent="0.15">
      <c r="A76" s="57">
        <v>22</v>
      </c>
      <c r="B76" s="60"/>
      <c r="C76" s="61"/>
      <c r="D76" s="61"/>
      <c r="E76" s="62"/>
      <c r="F76" s="60"/>
      <c r="G76" s="61"/>
      <c r="H76" s="61"/>
      <c r="I76" s="61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46"/>
      <c r="AB76" s="50"/>
      <c r="AC76" s="46"/>
      <c r="AD76" s="47"/>
      <c r="AE76" s="163">
        <v>22</v>
      </c>
      <c r="AF76" s="156" t="s">
        <v>51</v>
      </c>
      <c r="AG76" s="157"/>
      <c r="AH76" s="157"/>
      <c r="AI76" s="12">
        <f>(COUNTIF(L76:Z77,"○")+COUNTIF(L76:Z77,"〇")+COUNTIF(L76:Z77,"◯"))*1500</f>
        <v>0</v>
      </c>
    </row>
    <row r="77" spans="1:35" ht="30" customHeight="1" x14ac:dyDescent="0.15">
      <c r="A77" s="58"/>
      <c r="B77" s="48"/>
      <c r="C77" s="59"/>
      <c r="D77" s="59"/>
      <c r="E77" s="51"/>
      <c r="F77" s="48"/>
      <c r="G77" s="59"/>
      <c r="H77" s="59"/>
      <c r="I77" s="59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48"/>
      <c r="AB77" s="51"/>
      <c r="AC77" s="48"/>
      <c r="AD77" s="49"/>
      <c r="AE77" s="164"/>
      <c r="AF77" s="142" t="s">
        <v>52</v>
      </c>
      <c r="AG77" s="133"/>
      <c r="AH77" s="133"/>
      <c r="AI77" s="13">
        <f>IF(AI76&gt;0,0,IF(AI76=0,IF((COUNTIF(AA76:AD77,"○")+COUNTIF(AA76:AD77,"〇")+COUNTIF(AA76:AD77,"◯"))&gt;0,1500,0)))</f>
        <v>0</v>
      </c>
    </row>
    <row r="78" spans="1:35" ht="18.75" customHeight="1" x14ac:dyDescent="0.15">
      <c r="A78" s="57">
        <v>23</v>
      </c>
      <c r="B78" s="60"/>
      <c r="C78" s="61"/>
      <c r="D78" s="61"/>
      <c r="E78" s="62"/>
      <c r="F78" s="60"/>
      <c r="G78" s="61"/>
      <c r="H78" s="61"/>
      <c r="I78" s="61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46"/>
      <c r="AB78" s="50"/>
      <c r="AC78" s="46"/>
      <c r="AD78" s="47"/>
      <c r="AE78" s="163">
        <v>23</v>
      </c>
      <c r="AF78" s="156" t="s">
        <v>51</v>
      </c>
      <c r="AG78" s="157"/>
      <c r="AH78" s="157"/>
      <c r="AI78" s="12">
        <f>(COUNTIF(L78:Z79,"○")+COUNTIF(L78:Z79,"〇")+COUNTIF(L78:Z79,"◯"))*1500</f>
        <v>0</v>
      </c>
    </row>
    <row r="79" spans="1:35" ht="30" customHeight="1" x14ac:dyDescent="0.15">
      <c r="A79" s="58"/>
      <c r="B79" s="48"/>
      <c r="C79" s="59"/>
      <c r="D79" s="59"/>
      <c r="E79" s="51"/>
      <c r="F79" s="48"/>
      <c r="G79" s="59"/>
      <c r="H79" s="59"/>
      <c r="I79" s="59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48"/>
      <c r="AB79" s="51"/>
      <c r="AC79" s="48"/>
      <c r="AD79" s="49"/>
      <c r="AE79" s="164"/>
      <c r="AF79" s="142" t="s">
        <v>52</v>
      </c>
      <c r="AG79" s="133"/>
      <c r="AH79" s="133"/>
      <c r="AI79" s="13">
        <f>IF(AI78&gt;0,0,IF(AI78=0,IF((COUNTIF(AA78:AD79,"○")+COUNTIF(AA78:AD79,"〇")+COUNTIF(AA78:AD79,"◯"))&gt;0,1500,0)))</f>
        <v>0</v>
      </c>
    </row>
    <row r="80" spans="1:35" ht="18.75" customHeight="1" x14ac:dyDescent="0.15">
      <c r="A80" s="57">
        <v>24</v>
      </c>
      <c r="B80" s="60"/>
      <c r="C80" s="61"/>
      <c r="D80" s="61"/>
      <c r="E80" s="62"/>
      <c r="F80" s="60"/>
      <c r="G80" s="61"/>
      <c r="H80" s="61"/>
      <c r="I80" s="61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46"/>
      <c r="AB80" s="50"/>
      <c r="AC80" s="46"/>
      <c r="AD80" s="47"/>
      <c r="AE80" s="163">
        <v>24</v>
      </c>
      <c r="AF80" s="156" t="s">
        <v>51</v>
      </c>
      <c r="AG80" s="157"/>
      <c r="AH80" s="157"/>
      <c r="AI80" s="12">
        <f>(COUNTIF(L80:Z81,"○")+COUNTIF(L80:Z81,"〇")+COUNTIF(L80:Z81,"◯"))*1500</f>
        <v>0</v>
      </c>
    </row>
    <row r="81" spans="1:35" ht="30" customHeight="1" x14ac:dyDescent="0.15">
      <c r="A81" s="58"/>
      <c r="B81" s="48"/>
      <c r="C81" s="59"/>
      <c r="D81" s="59"/>
      <c r="E81" s="51"/>
      <c r="F81" s="48"/>
      <c r="G81" s="59"/>
      <c r="H81" s="59"/>
      <c r="I81" s="59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48"/>
      <c r="AB81" s="51"/>
      <c r="AC81" s="48"/>
      <c r="AD81" s="49"/>
      <c r="AE81" s="164"/>
      <c r="AF81" s="142" t="s">
        <v>52</v>
      </c>
      <c r="AG81" s="133"/>
      <c r="AH81" s="133"/>
      <c r="AI81" s="13">
        <f>IF(AI80&gt;0,0,IF(AI80=0,IF((COUNTIF(AA80:AD81,"○")+COUNTIF(AA80:AD81,"〇")+COUNTIF(AA80:AD81,"◯"))&gt;0,1500,0)))</f>
        <v>0</v>
      </c>
    </row>
    <row r="82" spans="1:35" ht="18.75" customHeight="1" x14ac:dyDescent="0.15">
      <c r="A82" s="153" t="s">
        <v>27</v>
      </c>
      <c r="B82" s="146"/>
      <c r="C82" s="147"/>
      <c r="D82" s="147"/>
      <c r="E82" s="147"/>
      <c r="F82" s="147"/>
      <c r="G82" s="147"/>
      <c r="H82" s="147"/>
      <c r="I82" s="148"/>
      <c r="J82" s="134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35"/>
      <c r="AA82" s="134"/>
      <c r="AB82" s="135"/>
      <c r="AC82" s="134"/>
      <c r="AD82" s="138"/>
      <c r="AE82" s="153" t="s">
        <v>27</v>
      </c>
      <c r="AF82" s="134"/>
      <c r="AG82" s="140"/>
      <c r="AH82" s="140"/>
      <c r="AI82" s="14"/>
    </row>
    <row r="83" spans="1:35" ht="30" customHeight="1" thickBot="1" x14ac:dyDescent="0.2">
      <c r="A83" s="154"/>
      <c r="B83" s="143"/>
      <c r="C83" s="144"/>
      <c r="D83" s="144"/>
      <c r="E83" s="144"/>
      <c r="F83" s="144"/>
      <c r="G83" s="144"/>
      <c r="H83" s="144"/>
      <c r="I83" s="145"/>
      <c r="J83" s="136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37"/>
      <c r="AA83" s="136"/>
      <c r="AB83" s="137"/>
      <c r="AC83" s="136"/>
      <c r="AD83" s="139"/>
      <c r="AE83" s="154"/>
      <c r="AF83" s="168" t="s">
        <v>55</v>
      </c>
      <c r="AG83" s="169"/>
      <c r="AH83" s="169"/>
      <c r="AI83" s="15"/>
    </row>
    <row r="84" spans="1:35" ht="30.75" customHeight="1" x14ac:dyDescent="0.15">
      <c r="A84" s="1"/>
      <c r="B84" s="1"/>
      <c r="C84" s="4" t="s">
        <v>20</v>
      </c>
      <c r="D84" s="4"/>
      <c r="E84" s="4" t="s">
        <v>33</v>
      </c>
      <c r="F84" s="7" t="s">
        <v>38</v>
      </c>
      <c r="G84" s="5">
        <f>G40</f>
        <v>0</v>
      </c>
      <c r="H84" s="8" t="s">
        <v>39</v>
      </c>
      <c r="I84" s="4" t="s">
        <v>16</v>
      </c>
      <c r="J84" s="4"/>
      <c r="K84" s="8" t="s">
        <v>40</v>
      </c>
      <c r="L84" s="9" t="s">
        <v>38</v>
      </c>
      <c r="M84" s="4">
        <f>M40</f>
        <v>0</v>
      </c>
      <c r="N84" s="6" t="s">
        <v>39</v>
      </c>
      <c r="O84" s="8" t="s">
        <v>16</v>
      </c>
      <c r="P84" s="8"/>
      <c r="Q84" s="8" t="s">
        <v>41</v>
      </c>
      <c r="R84" s="9" t="s">
        <v>42</v>
      </c>
      <c r="S84" s="4">
        <f>S40</f>
        <v>0</v>
      </c>
      <c r="T84" s="6" t="s">
        <v>43</v>
      </c>
      <c r="U84" s="8" t="s">
        <v>16</v>
      </c>
      <c r="V84" s="8"/>
      <c r="W84" s="8" t="s">
        <v>20</v>
      </c>
      <c r="X84" s="9" t="s">
        <v>42</v>
      </c>
      <c r="Y84" s="4">
        <f>Y40</f>
        <v>0</v>
      </c>
      <c r="Z84" s="6" t="s">
        <v>43</v>
      </c>
      <c r="AA84" s="8" t="s">
        <v>16</v>
      </c>
      <c r="AB84" s="8"/>
      <c r="AC84" s="8"/>
      <c r="AD84" s="8"/>
    </row>
    <row r="85" spans="1:35" ht="33.75" customHeight="1" x14ac:dyDescent="0.15">
      <c r="A85" s="3"/>
      <c r="B85" s="2" t="s">
        <v>37</v>
      </c>
      <c r="W85" s="161" t="s">
        <v>60</v>
      </c>
      <c r="X85" s="161"/>
      <c r="Y85" s="161"/>
      <c r="Z85" s="161"/>
      <c r="AA85" s="162">
        <f>$AI$41+$AI$85+'参加種目別一覧表及び学校長認知書 (女)'!$AI$41+'参加種目別一覧表及び学校長認知書 (女)'!$AI$85</f>
        <v>0</v>
      </c>
      <c r="AB85" s="162"/>
      <c r="AC85" s="162"/>
      <c r="AD85" s="162"/>
      <c r="AF85" s="2" t="s">
        <v>57</v>
      </c>
      <c r="AI85" s="11">
        <f>SUM(AI58:AI83)</f>
        <v>0</v>
      </c>
    </row>
    <row r="86" spans="1:35" ht="28.5" customHeight="1" x14ac:dyDescent="0.15">
      <c r="A86" s="151" t="s">
        <v>44</v>
      </c>
      <c r="B86" s="151"/>
      <c r="C86" s="10">
        <f>C42</f>
        <v>5</v>
      </c>
      <c r="D86" s="2" t="s">
        <v>45</v>
      </c>
      <c r="E86" s="10">
        <f>E42</f>
        <v>0</v>
      </c>
      <c r="F86" s="2" t="s">
        <v>46</v>
      </c>
      <c r="G86" s="10">
        <f>G42</f>
        <v>0</v>
      </c>
      <c r="H86" s="2" t="s">
        <v>47</v>
      </c>
    </row>
    <row r="87" spans="1:35" ht="25.5" customHeight="1" x14ac:dyDescent="0.15">
      <c r="A87" s="151"/>
      <c r="B87" s="151"/>
      <c r="C87" s="151"/>
      <c r="D87" s="151"/>
      <c r="E87" s="151"/>
      <c r="F87" s="151"/>
      <c r="G87" s="151"/>
      <c r="H87" s="152">
        <f>H43</f>
        <v>0</v>
      </c>
      <c r="I87" s="152"/>
      <c r="J87" s="152"/>
      <c r="K87" s="152"/>
      <c r="L87" s="152"/>
      <c r="M87" s="152"/>
      <c r="N87" s="152"/>
      <c r="O87" s="152"/>
      <c r="P87" s="152" t="s">
        <v>0</v>
      </c>
      <c r="Q87" s="152"/>
      <c r="R87" s="152"/>
      <c r="S87" s="152"/>
      <c r="T87" s="155">
        <f>T43</f>
        <v>0</v>
      </c>
      <c r="U87" s="155"/>
      <c r="V87" s="155"/>
      <c r="W87" s="155"/>
      <c r="X87" s="155"/>
      <c r="Y87" s="155"/>
      <c r="Z87" s="133" t="s">
        <v>1</v>
      </c>
      <c r="AA87" s="133"/>
      <c r="AB87" s="133"/>
    </row>
    <row r="88" spans="1:35" ht="33.75" customHeight="1" x14ac:dyDescent="0.15">
      <c r="B88" s="149"/>
      <c r="C88" s="149"/>
      <c r="D88" s="149"/>
      <c r="E88" s="150"/>
      <c r="F88" s="150"/>
      <c r="G88" s="150"/>
    </row>
  </sheetData>
  <sheetProtection algorithmName="SHA-512" hashValue="CUzWXfwWXqYOjNXjSqp8vvW3uYOHAEoYuLGUTJchR7LG15909tdMVkdj5Gu+GhzlcXDGjKdAJkQyz9cPFgZcQQ==" saltValue="O3kqtXA4KL+oAArhjPM9ig==" spinCount="100000" sheet="1" objects="1" scenarios="1"/>
  <protectedRanges>
    <protectedRange algorithmName="SHA-512" hashValue="LnZkQqu4oKfJxJrTsuQ3ad5KsMqsPpQLlx3DvItMUOzgJAQQMOVuraC5YUrkLrjykQG1VoKlOb8/RFa+4V9vNw==" saltValue="tThSoyNCIXXgSWmRfaRwjQ==" spinCount="100000" sqref="A1:AD81" name="範囲1"/>
  </protectedRanges>
  <mergeCells count="777">
    <mergeCell ref="AE68:AE69"/>
    <mergeCell ref="AE70:AE71"/>
    <mergeCell ref="AE72:AE73"/>
    <mergeCell ref="AE74:AE75"/>
    <mergeCell ref="AE76:AE77"/>
    <mergeCell ref="AE78:AE79"/>
    <mergeCell ref="AE80:AE81"/>
    <mergeCell ref="AE82:AE83"/>
    <mergeCell ref="AF82:AH82"/>
    <mergeCell ref="AF83:AH83"/>
    <mergeCell ref="AF73:AH73"/>
    <mergeCell ref="AF74:AH74"/>
    <mergeCell ref="AF75:AH75"/>
    <mergeCell ref="AF76:AH76"/>
    <mergeCell ref="AF77:AH77"/>
    <mergeCell ref="AF78:AH78"/>
    <mergeCell ref="AF79:AH79"/>
    <mergeCell ref="AF80:AH80"/>
    <mergeCell ref="AF81:AH81"/>
    <mergeCell ref="AA41:AD41"/>
    <mergeCell ref="W41:Z41"/>
    <mergeCell ref="W85:Z85"/>
    <mergeCell ref="AA85:AD85"/>
    <mergeCell ref="AE14:AE15"/>
    <mergeCell ref="AE16:AE17"/>
    <mergeCell ref="AE18:AE19"/>
    <mergeCell ref="AE20:AE21"/>
    <mergeCell ref="AE22:AE23"/>
    <mergeCell ref="AE24:AE25"/>
    <mergeCell ref="AE26:AE27"/>
    <mergeCell ref="AE28:AE29"/>
    <mergeCell ref="AE30:AE31"/>
    <mergeCell ref="AE32:AE33"/>
    <mergeCell ref="AE34:AE35"/>
    <mergeCell ref="AE36:AE37"/>
    <mergeCell ref="AE38:AE39"/>
    <mergeCell ref="AE58:AE59"/>
    <mergeCell ref="AE60:AE61"/>
    <mergeCell ref="AE62:AE63"/>
    <mergeCell ref="AE64:AE65"/>
    <mergeCell ref="AE66:AE67"/>
    <mergeCell ref="Y78:Y79"/>
    <mergeCell ref="Z78:Z79"/>
    <mergeCell ref="AF64:AH64"/>
    <mergeCell ref="AF65:AH65"/>
    <mergeCell ref="AF66:AH66"/>
    <mergeCell ref="AF67:AH67"/>
    <mergeCell ref="AF68:AH68"/>
    <mergeCell ref="AF69:AH69"/>
    <mergeCell ref="AF70:AH70"/>
    <mergeCell ref="AF71:AH71"/>
    <mergeCell ref="AF72:AH72"/>
    <mergeCell ref="AF39:AH39"/>
    <mergeCell ref="AF38:AH38"/>
    <mergeCell ref="AF57:AI57"/>
    <mergeCell ref="AF58:AH58"/>
    <mergeCell ref="AF59:AH59"/>
    <mergeCell ref="AF60:AH60"/>
    <mergeCell ref="AF61:AH61"/>
    <mergeCell ref="AF62:AH62"/>
    <mergeCell ref="AF63:AH63"/>
    <mergeCell ref="AF31:AH31"/>
    <mergeCell ref="AF32:AH32"/>
    <mergeCell ref="AF33:AH33"/>
    <mergeCell ref="AF34:AH34"/>
    <mergeCell ref="AF35:AH35"/>
    <mergeCell ref="AF13:AI13"/>
    <mergeCell ref="AF36:AH36"/>
    <mergeCell ref="AF37:AH37"/>
    <mergeCell ref="AF22:AH22"/>
    <mergeCell ref="AF23:AH23"/>
    <mergeCell ref="AF24:AH24"/>
    <mergeCell ref="AF25:AH25"/>
    <mergeCell ref="AF26:AH26"/>
    <mergeCell ref="AF27:AH27"/>
    <mergeCell ref="AF28:AH28"/>
    <mergeCell ref="AF29:AH29"/>
    <mergeCell ref="AF30:AH30"/>
    <mergeCell ref="AF14:AH14"/>
    <mergeCell ref="AF15:AH15"/>
    <mergeCell ref="AF16:AH16"/>
    <mergeCell ref="AF17:AH17"/>
    <mergeCell ref="AF18:AH18"/>
    <mergeCell ref="AF19:AH19"/>
    <mergeCell ref="AF20:AH20"/>
    <mergeCell ref="AF21:AH21"/>
    <mergeCell ref="B83:I83"/>
    <mergeCell ref="B82:I82"/>
    <mergeCell ref="B88:D88"/>
    <mergeCell ref="E88:G88"/>
    <mergeCell ref="A86:B86"/>
    <mergeCell ref="A87:G87"/>
    <mergeCell ref="H87:O87"/>
    <mergeCell ref="B81:E81"/>
    <mergeCell ref="F81:I81"/>
    <mergeCell ref="N80:N81"/>
    <mergeCell ref="O80:O81"/>
    <mergeCell ref="A82:A83"/>
    <mergeCell ref="A80:A81"/>
    <mergeCell ref="B80:E80"/>
    <mergeCell ref="F80:I80"/>
    <mergeCell ref="F76:I76"/>
    <mergeCell ref="J76:K77"/>
    <mergeCell ref="L76:L77"/>
    <mergeCell ref="M76:M77"/>
    <mergeCell ref="F72:I72"/>
    <mergeCell ref="J72:K73"/>
    <mergeCell ref="P87:S87"/>
    <mergeCell ref="T87:Y87"/>
    <mergeCell ref="Z87:AB87"/>
    <mergeCell ref="Z80:Z81"/>
    <mergeCell ref="AA80:AB81"/>
    <mergeCell ref="AC80:AD81"/>
    <mergeCell ref="AA82:AB83"/>
    <mergeCell ref="AC82:AD83"/>
    <mergeCell ref="W80:W81"/>
    <mergeCell ref="X80:X81"/>
    <mergeCell ref="Y80:Y81"/>
    <mergeCell ref="J82:Z83"/>
    <mergeCell ref="T80:T81"/>
    <mergeCell ref="U80:U81"/>
    <mergeCell ref="V80:V81"/>
    <mergeCell ref="P80:P81"/>
    <mergeCell ref="Q80:Q81"/>
    <mergeCell ref="R80:R81"/>
    <mergeCell ref="S80:S81"/>
    <mergeCell ref="J80:K81"/>
    <mergeCell ref="L80:L81"/>
    <mergeCell ref="M80:M81"/>
    <mergeCell ref="AA78:AB79"/>
    <mergeCell ref="AC78:AD79"/>
    <mergeCell ref="B79:E79"/>
    <mergeCell ref="F79:I79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Z76:Z77"/>
    <mergeCell ref="AA76:AB77"/>
    <mergeCell ref="AC76:AD77"/>
    <mergeCell ref="B77:E77"/>
    <mergeCell ref="F77:I77"/>
    <mergeCell ref="A78:A79"/>
    <mergeCell ref="B78:E78"/>
    <mergeCell ref="F78:I78"/>
    <mergeCell ref="J78:K79"/>
    <mergeCell ref="L78:L79"/>
    <mergeCell ref="T76:T77"/>
    <mergeCell ref="U76:U77"/>
    <mergeCell ref="V76:V77"/>
    <mergeCell ref="W76:W77"/>
    <mergeCell ref="X76:X77"/>
    <mergeCell ref="Y76:Y77"/>
    <mergeCell ref="N76:N77"/>
    <mergeCell ref="O76:O77"/>
    <mergeCell ref="P76:P77"/>
    <mergeCell ref="Q76:Q77"/>
    <mergeCell ref="R76:R77"/>
    <mergeCell ref="S76:S77"/>
    <mergeCell ref="A76:A77"/>
    <mergeCell ref="B76:E76"/>
    <mergeCell ref="Y74:Y75"/>
    <mergeCell ref="Z74:Z75"/>
    <mergeCell ref="AA74:AB75"/>
    <mergeCell ref="AC74:AD75"/>
    <mergeCell ref="B75:E75"/>
    <mergeCell ref="F75:I75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W72:W73"/>
    <mergeCell ref="X72:X73"/>
    <mergeCell ref="Y72:Y73"/>
    <mergeCell ref="N72:N73"/>
    <mergeCell ref="O72:O73"/>
    <mergeCell ref="P72:P73"/>
    <mergeCell ref="Q72:Q73"/>
    <mergeCell ref="R72:R73"/>
    <mergeCell ref="S72:S73"/>
    <mergeCell ref="F73:I73"/>
    <mergeCell ref="A74:A75"/>
    <mergeCell ref="B74:E74"/>
    <mergeCell ref="F74:I74"/>
    <mergeCell ref="J74:K75"/>
    <mergeCell ref="L74:L75"/>
    <mergeCell ref="T72:T73"/>
    <mergeCell ref="U72:U73"/>
    <mergeCell ref="V72:V73"/>
    <mergeCell ref="A72:A73"/>
    <mergeCell ref="B72:E72"/>
    <mergeCell ref="L72:L73"/>
    <mergeCell ref="M72:M73"/>
    <mergeCell ref="Y70:Y71"/>
    <mergeCell ref="Z70:Z71"/>
    <mergeCell ref="AA70:AB71"/>
    <mergeCell ref="AC70:AD71"/>
    <mergeCell ref="B71:E71"/>
    <mergeCell ref="F71:I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Z72:Z73"/>
    <mergeCell ref="AA72:AB73"/>
    <mergeCell ref="AC72:AD73"/>
    <mergeCell ref="B73:E73"/>
    <mergeCell ref="AC68:AD69"/>
    <mergeCell ref="B69:E69"/>
    <mergeCell ref="F69:I69"/>
    <mergeCell ref="A70:A71"/>
    <mergeCell ref="B70:E70"/>
    <mergeCell ref="F70:I70"/>
    <mergeCell ref="J70:K71"/>
    <mergeCell ref="L70:L71"/>
    <mergeCell ref="T68:T69"/>
    <mergeCell ref="U68:U69"/>
    <mergeCell ref="V68:V69"/>
    <mergeCell ref="W68:W69"/>
    <mergeCell ref="X68:X69"/>
    <mergeCell ref="Y68:Y69"/>
    <mergeCell ref="N68:N69"/>
    <mergeCell ref="O68:O69"/>
    <mergeCell ref="P68:P69"/>
    <mergeCell ref="Q68:Q69"/>
    <mergeCell ref="R68:R69"/>
    <mergeCell ref="S68:S69"/>
    <mergeCell ref="A68:A69"/>
    <mergeCell ref="B68:E68"/>
    <mergeCell ref="F68:I68"/>
    <mergeCell ref="J68:K69"/>
    <mergeCell ref="L68:L69"/>
    <mergeCell ref="M68:M69"/>
    <mergeCell ref="Y66:Y67"/>
    <mergeCell ref="Z66:Z67"/>
    <mergeCell ref="AA66:AB67"/>
    <mergeCell ref="Z68:Z69"/>
    <mergeCell ref="AA68:AB69"/>
    <mergeCell ref="AC66:AD67"/>
    <mergeCell ref="B67:E67"/>
    <mergeCell ref="F67:I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W64:W65"/>
    <mergeCell ref="X64:X65"/>
    <mergeCell ref="Y64:Y65"/>
    <mergeCell ref="N64:N65"/>
    <mergeCell ref="O64:O65"/>
    <mergeCell ref="P64:P65"/>
    <mergeCell ref="Q64:Q65"/>
    <mergeCell ref="R64:R65"/>
    <mergeCell ref="S64:S65"/>
    <mergeCell ref="F65:I65"/>
    <mergeCell ref="A66:A67"/>
    <mergeCell ref="B66:E66"/>
    <mergeCell ref="F66:I66"/>
    <mergeCell ref="J66:K67"/>
    <mergeCell ref="L66:L67"/>
    <mergeCell ref="T64:T65"/>
    <mergeCell ref="U64:U65"/>
    <mergeCell ref="V64:V65"/>
    <mergeCell ref="A64:A65"/>
    <mergeCell ref="B64:E64"/>
    <mergeCell ref="F64:I64"/>
    <mergeCell ref="J64:K65"/>
    <mergeCell ref="L64:L65"/>
    <mergeCell ref="M64:M65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F60:I60"/>
    <mergeCell ref="J60:K61"/>
    <mergeCell ref="L60:L61"/>
    <mergeCell ref="M60:M61"/>
    <mergeCell ref="Z64:Z65"/>
    <mergeCell ref="AA64:AB65"/>
    <mergeCell ref="AC64:AD65"/>
    <mergeCell ref="B65:E65"/>
    <mergeCell ref="Z60:Z61"/>
    <mergeCell ref="AA60:AB61"/>
    <mergeCell ref="AC60:AD61"/>
    <mergeCell ref="B61:E61"/>
    <mergeCell ref="F61:I61"/>
    <mergeCell ref="X60:X61"/>
    <mergeCell ref="Y60:Y61"/>
    <mergeCell ref="Y62:Y63"/>
    <mergeCell ref="Z62:Z63"/>
    <mergeCell ref="AA62:AB63"/>
    <mergeCell ref="AC62:AD63"/>
    <mergeCell ref="B63:E63"/>
    <mergeCell ref="F63:I63"/>
    <mergeCell ref="S62:S63"/>
    <mergeCell ref="T62:T63"/>
    <mergeCell ref="U62:U63"/>
    <mergeCell ref="W58:W59"/>
    <mergeCell ref="O58:O59"/>
    <mergeCell ref="P58:P59"/>
    <mergeCell ref="Q58:Q59"/>
    <mergeCell ref="R58:R59"/>
    <mergeCell ref="S58:S59"/>
    <mergeCell ref="T58:T59"/>
    <mergeCell ref="A62:A63"/>
    <mergeCell ref="B62:E62"/>
    <mergeCell ref="F62:I62"/>
    <mergeCell ref="J62:K63"/>
    <mergeCell ref="L62:L63"/>
    <mergeCell ref="T60:T61"/>
    <mergeCell ref="U60:U61"/>
    <mergeCell ref="V60:V61"/>
    <mergeCell ref="W60:W61"/>
    <mergeCell ref="N60:N61"/>
    <mergeCell ref="O60:O61"/>
    <mergeCell ref="P60:P61"/>
    <mergeCell ref="Q60:Q61"/>
    <mergeCell ref="R60:R61"/>
    <mergeCell ref="S60:S61"/>
    <mergeCell ref="A60:A61"/>
    <mergeCell ref="B60:E60"/>
    <mergeCell ref="A58:A59"/>
    <mergeCell ref="B58:E58"/>
    <mergeCell ref="F58:I58"/>
    <mergeCell ref="J58:K59"/>
    <mergeCell ref="L58:L59"/>
    <mergeCell ref="M58:M59"/>
    <mergeCell ref="N58:N59"/>
    <mergeCell ref="L56:O56"/>
    <mergeCell ref="P56:R56"/>
    <mergeCell ref="A55:A57"/>
    <mergeCell ref="B55:I55"/>
    <mergeCell ref="J55:K57"/>
    <mergeCell ref="L55:AD55"/>
    <mergeCell ref="B56:E57"/>
    <mergeCell ref="F56:I57"/>
    <mergeCell ref="AA58:AB59"/>
    <mergeCell ref="AC58:AD59"/>
    <mergeCell ref="B59:E59"/>
    <mergeCell ref="F59:I59"/>
    <mergeCell ref="X58:X59"/>
    <mergeCell ref="Y58:Y59"/>
    <mergeCell ref="Z58:Z59"/>
    <mergeCell ref="U58:U59"/>
    <mergeCell ref="V58:V59"/>
    <mergeCell ref="K53:K54"/>
    <mergeCell ref="L53:L54"/>
    <mergeCell ref="M53:M54"/>
    <mergeCell ref="N53:N54"/>
    <mergeCell ref="O53:O54"/>
    <mergeCell ref="P53:Q54"/>
    <mergeCell ref="AC56:AD56"/>
    <mergeCell ref="AA57:AB57"/>
    <mergeCell ref="AC57:AD57"/>
    <mergeCell ref="S56:U56"/>
    <mergeCell ref="V56:X56"/>
    <mergeCell ref="Y56:Z56"/>
    <mergeCell ref="AA56:AB56"/>
    <mergeCell ref="A50:B51"/>
    <mergeCell ref="C50:J51"/>
    <mergeCell ref="K50:X51"/>
    <mergeCell ref="Z50:AD50"/>
    <mergeCell ref="Z51:AD51"/>
    <mergeCell ref="A52:B54"/>
    <mergeCell ref="C52:D52"/>
    <mergeCell ref="E52:G52"/>
    <mergeCell ref="H52:I52"/>
    <mergeCell ref="J52:O52"/>
    <mergeCell ref="P52:Q52"/>
    <mergeCell ref="R52:X52"/>
    <mergeCell ref="Y52:AD52"/>
    <mergeCell ref="C53:C54"/>
    <mergeCell ref="D53:D54"/>
    <mergeCell ref="E53:E54"/>
    <mergeCell ref="F53:F54"/>
    <mergeCell ref="G53:G54"/>
    <mergeCell ref="H53:I54"/>
    <mergeCell ref="J53:J54"/>
    <mergeCell ref="R53:W54"/>
    <mergeCell ref="X53:X54"/>
    <mergeCell ref="Z53:AD53"/>
    <mergeCell ref="Z54:AD54"/>
    <mergeCell ref="C48:X48"/>
    <mergeCell ref="Z48:AB48"/>
    <mergeCell ref="AC48:AD48"/>
    <mergeCell ref="A49:B49"/>
    <mergeCell ref="C49:J49"/>
    <mergeCell ref="K49:X49"/>
    <mergeCell ref="Y49:AD49"/>
    <mergeCell ref="A42:B42"/>
    <mergeCell ref="T43:Y43"/>
    <mergeCell ref="P43:S43"/>
    <mergeCell ref="H43:O43"/>
    <mergeCell ref="E44:G44"/>
    <mergeCell ref="A43:G43"/>
    <mergeCell ref="Z46:AC46"/>
    <mergeCell ref="D47:X47"/>
    <mergeCell ref="Y47:AB47"/>
    <mergeCell ref="AC47:AD47"/>
    <mergeCell ref="C38:H38"/>
    <mergeCell ref="C46:X46"/>
    <mergeCell ref="A38:A39"/>
    <mergeCell ref="J38:Z39"/>
    <mergeCell ref="Z43:AB43"/>
    <mergeCell ref="B44:D44"/>
    <mergeCell ref="C2:X2"/>
    <mergeCell ref="Z2:AC2"/>
    <mergeCell ref="AC3:AD3"/>
    <mergeCell ref="Z6:AD6"/>
    <mergeCell ref="Z7:AD7"/>
    <mergeCell ref="Y5:AD5"/>
    <mergeCell ref="Y3:AB3"/>
    <mergeCell ref="Z4:AB4"/>
    <mergeCell ref="C4:X4"/>
    <mergeCell ref="AC4:AD4"/>
    <mergeCell ref="D3:X3"/>
    <mergeCell ref="J9:J10"/>
    <mergeCell ref="X9:X10"/>
    <mergeCell ref="Z9:AD9"/>
    <mergeCell ref="Z10:AD10"/>
    <mergeCell ref="K9:K10"/>
    <mergeCell ref="P9:Q10"/>
    <mergeCell ref="M9:M10"/>
    <mergeCell ref="L9:L10"/>
    <mergeCell ref="N9:N10"/>
    <mergeCell ref="O9:O10"/>
    <mergeCell ref="A5:B5"/>
    <mergeCell ref="C5:J5"/>
    <mergeCell ref="K5:X5"/>
    <mergeCell ref="J8:O8"/>
    <mergeCell ref="R8:X8"/>
    <mergeCell ref="P8:Q8"/>
    <mergeCell ref="A6:B7"/>
    <mergeCell ref="C6:J7"/>
    <mergeCell ref="K6:X7"/>
    <mergeCell ref="A8:B10"/>
    <mergeCell ref="C8:D8"/>
    <mergeCell ref="E8:G8"/>
    <mergeCell ref="H8:I8"/>
    <mergeCell ref="C9:C10"/>
    <mergeCell ref="D9:D10"/>
    <mergeCell ref="E9:E10"/>
    <mergeCell ref="F9:F10"/>
    <mergeCell ref="G9:G10"/>
    <mergeCell ref="H9:I10"/>
    <mergeCell ref="F12:I13"/>
    <mergeCell ref="P12:R12"/>
    <mergeCell ref="J11:K13"/>
    <mergeCell ref="A11:A13"/>
    <mergeCell ref="B11:I11"/>
    <mergeCell ref="B12:E13"/>
    <mergeCell ref="AA12:AB12"/>
    <mergeCell ref="AC12:AD12"/>
    <mergeCell ref="AA13:AB13"/>
    <mergeCell ref="V12:X12"/>
    <mergeCell ref="Y8:AD8"/>
    <mergeCell ref="L11:AD11"/>
    <mergeCell ref="AC13:AD13"/>
    <mergeCell ref="S12:U12"/>
    <mergeCell ref="Y12:Z12"/>
    <mergeCell ref="L12:O12"/>
    <mergeCell ref="R9:W10"/>
    <mergeCell ref="A14:A15"/>
    <mergeCell ref="B14:E14"/>
    <mergeCell ref="F14:I14"/>
    <mergeCell ref="J14:K15"/>
    <mergeCell ref="B15:E15"/>
    <mergeCell ref="F15:I15"/>
    <mergeCell ref="Y14:Y15"/>
    <mergeCell ref="Z14:Z15"/>
    <mergeCell ref="T14:T15"/>
    <mergeCell ref="U14:U15"/>
    <mergeCell ref="W14:W15"/>
    <mergeCell ref="X14:X15"/>
    <mergeCell ref="Q14:Q15"/>
    <mergeCell ref="R14:R15"/>
    <mergeCell ref="L14:L15"/>
    <mergeCell ref="M14:M15"/>
    <mergeCell ref="N14:N15"/>
    <mergeCell ref="O14:O15"/>
    <mergeCell ref="P14:P15"/>
    <mergeCell ref="Z16:Z17"/>
    <mergeCell ref="AA16:AB17"/>
    <mergeCell ref="R16:R17"/>
    <mergeCell ref="T16:T17"/>
    <mergeCell ref="U16:U17"/>
    <mergeCell ref="W16:W17"/>
    <mergeCell ref="B18:E18"/>
    <mergeCell ref="F18:I18"/>
    <mergeCell ref="X16:X17"/>
    <mergeCell ref="Y16:Y17"/>
    <mergeCell ref="L16:L17"/>
    <mergeCell ref="M16:M17"/>
    <mergeCell ref="N16:N17"/>
    <mergeCell ref="O16:O17"/>
    <mergeCell ref="P16:P17"/>
    <mergeCell ref="Q16:Q17"/>
    <mergeCell ref="J18:K19"/>
    <mergeCell ref="Z18:Z19"/>
    <mergeCell ref="N18:N19"/>
    <mergeCell ref="O18:O19"/>
    <mergeCell ref="P18:P19"/>
    <mergeCell ref="Q18:Q19"/>
    <mergeCell ref="A16:A17"/>
    <mergeCell ref="B16:E16"/>
    <mergeCell ref="F16:I16"/>
    <mergeCell ref="J16:K17"/>
    <mergeCell ref="B19:E19"/>
    <mergeCell ref="F19:I19"/>
    <mergeCell ref="B17:E17"/>
    <mergeCell ref="F17:I17"/>
    <mergeCell ref="A18:A19"/>
    <mergeCell ref="L18:L19"/>
    <mergeCell ref="M18:M19"/>
    <mergeCell ref="Z20:Z21"/>
    <mergeCell ref="N20:N21"/>
    <mergeCell ref="O20:O21"/>
    <mergeCell ref="P20:P21"/>
    <mergeCell ref="Q20:Q21"/>
    <mergeCell ref="R20:R21"/>
    <mergeCell ref="X20:X21"/>
    <mergeCell ref="Y20:Y21"/>
    <mergeCell ref="R18:R19"/>
    <mergeCell ref="T18:T19"/>
    <mergeCell ref="X18:X19"/>
    <mergeCell ref="Y18:Y19"/>
    <mergeCell ref="V18:V19"/>
    <mergeCell ref="U20:U21"/>
    <mergeCell ref="W20:W21"/>
    <mergeCell ref="S18:S19"/>
    <mergeCell ref="T20:T21"/>
    <mergeCell ref="U18:U19"/>
    <mergeCell ref="W18:W19"/>
    <mergeCell ref="S20:S21"/>
    <mergeCell ref="V20:V21"/>
    <mergeCell ref="A20:A21"/>
    <mergeCell ref="B20:E20"/>
    <mergeCell ref="F20:I20"/>
    <mergeCell ref="J20:K21"/>
    <mergeCell ref="B21:E21"/>
    <mergeCell ref="F21:I21"/>
    <mergeCell ref="L20:L21"/>
    <mergeCell ref="M20:M21"/>
    <mergeCell ref="A22:A23"/>
    <mergeCell ref="B22:E22"/>
    <mergeCell ref="F22:I22"/>
    <mergeCell ref="L22:L23"/>
    <mergeCell ref="B23:E23"/>
    <mergeCell ref="F23:I23"/>
    <mergeCell ref="J22:K23"/>
    <mergeCell ref="O24:O25"/>
    <mergeCell ref="P24:P25"/>
    <mergeCell ref="M22:M23"/>
    <mergeCell ref="N24:N25"/>
    <mergeCell ref="Q24:Q25"/>
    <mergeCell ref="R24:R25"/>
    <mergeCell ref="T24:T25"/>
    <mergeCell ref="S24:S25"/>
    <mergeCell ref="N22:N23"/>
    <mergeCell ref="O22:O23"/>
    <mergeCell ref="P22:P23"/>
    <mergeCell ref="Q22:Q23"/>
    <mergeCell ref="R22:R23"/>
    <mergeCell ref="S22:S23"/>
    <mergeCell ref="A24:A25"/>
    <mergeCell ref="B24:E24"/>
    <mergeCell ref="F24:I24"/>
    <mergeCell ref="B25:E25"/>
    <mergeCell ref="F25:I25"/>
    <mergeCell ref="X26:X27"/>
    <mergeCell ref="A26:A27"/>
    <mergeCell ref="B26:E26"/>
    <mergeCell ref="F26:I26"/>
    <mergeCell ref="J26:K27"/>
    <mergeCell ref="L26:L27"/>
    <mergeCell ref="M26:M27"/>
    <mergeCell ref="F27:I27"/>
    <mergeCell ref="T26:T27"/>
    <mergeCell ref="B27:E27"/>
    <mergeCell ref="V24:V25"/>
    <mergeCell ref="W24:W25"/>
    <mergeCell ref="X24:X25"/>
    <mergeCell ref="L24:L25"/>
    <mergeCell ref="M24:M25"/>
    <mergeCell ref="J24:K25"/>
    <mergeCell ref="N26:N27"/>
    <mergeCell ref="O26:O27"/>
    <mergeCell ref="P26:P27"/>
    <mergeCell ref="Q26:Q27"/>
    <mergeCell ref="R26:R27"/>
    <mergeCell ref="W26:W27"/>
    <mergeCell ref="S26:S27"/>
    <mergeCell ref="U26:U27"/>
    <mergeCell ref="V26:V27"/>
    <mergeCell ref="S28:S29"/>
    <mergeCell ref="A30:A31"/>
    <mergeCell ref="B30:E30"/>
    <mergeCell ref="F30:I30"/>
    <mergeCell ref="B31:E31"/>
    <mergeCell ref="F31:I31"/>
    <mergeCell ref="R30:R31"/>
    <mergeCell ref="J30:K31"/>
    <mergeCell ref="A28:A29"/>
    <mergeCell ref="B28:E28"/>
    <mergeCell ref="F28:I28"/>
    <mergeCell ref="J28:K29"/>
    <mergeCell ref="M28:M29"/>
    <mergeCell ref="L28:L29"/>
    <mergeCell ref="B29:E29"/>
    <mergeCell ref="F29:I29"/>
    <mergeCell ref="N28:N29"/>
    <mergeCell ref="O28:O29"/>
    <mergeCell ref="Q34:Q35"/>
    <mergeCell ref="O34:O35"/>
    <mergeCell ref="Z30:Z31"/>
    <mergeCell ref="N30:N31"/>
    <mergeCell ref="O30:O31"/>
    <mergeCell ref="P30:P31"/>
    <mergeCell ref="Q30:Q31"/>
    <mergeCell ref="T30:T31"/>
    <mergeCell ref="X30:X31"/>
    <mergeCell ref="T32:T33"/>
    <mergeCell ref="U32:U33"/>
    <mergeCell ref="W32:W33"/>
    <mergeCell ref="X32:X33"/>
    <mergeCell ref="Y32:Y33"/>
    <mergeCell ref="S32:S33"/>
    <mergeCell ref="N32:N33"/>
    <mergeCell ref="F33:I33"/>
    <mergeCell ref="P28:P29"/>
    <mergeCell ref="Q28:Q29"/>
    <mergeCell ref="R28:R29"/>
    <mergeCell ref="L30:L31"/>
    <mergeCell ref="M30:M31"/>
    <mergeCell ref="Z32:Z33"/>
    <mergeCell ref="P32:P33"/>
    <mergeCell ref="Q32:Q33"/>
    <mergeCell ref="U30:U31"/>
    <mergeCell ref="W30:W31"/>
    <mergeCell ref="W28:W29"/>
    <mergeCell ref="X28:X29"/>
    <mergeCell ref="P36:P37"/>
    <mergeCell ref="R36:R37"/>
    <mergeCell ref="A36:A37"/>
    <mergeCell ref="B36:E36"/>
    <mergeCell ref="F36:I36"/>
    <mergeCell ref="J36:K37"/>
    <mergeCell ref="B37:E37"/>
    <mergeCell ref="F37:I37"/>
    <mergeCell ref="L36:L37"/>
    <mergeCell ref="M36:M37"/>
    <mergeCell ref="Q36:Q37"/>
    <mergeCell ref="N36:N37"/>
    <mergeCell ref="O36:O37"/>
    <mergeCell ref="U24:U25"/>
    <mergeCell ref="R32:R33"/>
    <mergeCell ref="A32:A33"/>
    <mergeCell ref="F35:I35"/>
    <mergeCell ref="T34:T35"/>
    <mergeCell ref="X34:X35"/>
    <mergeCell ref="P34:P35"/>
    <mergeCell ref="S34:S35"/>
    <mergeCell ref="J34:K35"/>
    <mergeCell ref="B35:E35"/>
    <mergeCell ref="R34:R35"/>
    <mergeCell ref="L34:L35"/>
    <mergeCell ref="M34:M35"/>
    <mergeCell ref="N34:N35"/>
    <mergeCell ref="O32:O33"/>
    <mergeCell ref="B33:E33"/>
    <mergeCell ref="B32:E32"/>
    <mergeCell ref="L32:L33"/>
    <mergeCell ref="M32:M33"/>
    <mergeCell ref="A34:A35"/>
    <mergeCell ref="B34:E34"/>
    <mergeCell ref="F34:I34"/>
    <mergeCell ref="F32:I32"/>
    <mergeCell ref="J32:K33"/>
    <mergeCell ref="U28:U29"/>
    <mergeCell ref="AA34:AB35"/>
    <mergeCell ref="AC34:AD35"/>
    <mergeCell ref="AA30:AB31"/>
    <mergeCell ref="AC30:AD31"/>
    <mergeCell ref="AA36:AB37"/>
    <mergeCell ref="AC36:AD37"/>
    <mergeCell ref="AA38:AB39"/>
    <mergeCell ref="AC38:AD39"/>
    <mergeCell ref="AA28:AB29"/>
    <mergeCell ref="AC28:AD29"/>
    <mergeCell ref="S36:S37"/>
    <mergeCell ref="U36:U37"/>
    <mergeCell ref="W36:W37"/>
    <mergeCell ref="X36:X37"/>
    <mergeCell ref="Y36:Y37"/>
    <mergeCell ref="V36:V37"/>
    <mergeCell ref="T36:T37"/>
    <mergeCell ref="Z36:Z37"/>
    <mergeCell ref="S14:S15"/>
    <mergeCell ref="S16:S17"/>
    <mergeCell ref="V14:V15"/>
    <mergeCell ref="V16:V17"/>
    <mergeCell ref="T22:T23"/>
    <mergeCell ref="U22:U23"/>
    <mergeCell ref="S30:S31"/>
    <mergeCell ref="V28:V29"/>
    <mergeCell ref="V30:V31"/>
    <mergeCell ref="V32:V33"/>
    <mergeCell ref="V34:V35"/>
    <mergeCell ref="T28:T29"/>
    <mergeCell ref="Y34:Y35"/>
    <mergeCell ref="U34:U35"/>
    <mergeCell ref="W34:W35"/>
    <mergeCell ref="Z34:Z35"/>
    <mergeCell ref="AC20:AD21"/>
    <mergeCell ref="AA22:AB23"/>
    <mergeCell ref="AC22:AD23"/>
    <mergeCell ref="AA14:AB15"/>
    <mergeCell ref="AC14:AD15"/>
    <mergeCell ref="AC16:AD17"/>
    <mergeCell ref="AA18:AB19"/>
    <mergeCell ref="AC18:AD19"/>
    <mergeCell ref="V22:V23"/>
    <mergeCell ref="AA20:AB21"/>
    <mergeCell ref="Z22:Z23"/>
    <mergeCell ref="W22:W23"/>
    <mergeCell ref="X22:X23"/>
    <mergeCell ref="Y22:Y23"/>
    <mergeCell ref="AC24:AD25"/>
    <mergeCell ref="AA26:AB27"/>
    <mergeCell ref="AC26:AD27"/>
    <mergeCell ref="AA24:AB25"/>
    <mergeCell ref="AA32:AB33"/>
    <mergeCell ref="Z28:Z29"/>
    <mergeCell ref="Y28:Y29"/>
    <mergeCell ref="Z26:Z27"/>
    <mergeCell ref="Z24:Z25"/>
    <mergeCell ref="Y24:Y25"/>
    <mergeCell ref="AC32:AD33"/>
    <mergeCell ref="Y30:Y31"/>
    <mergeCell ref="Y26:Y27"/>
  </mergeCells>
  <phoneticPr fontId="1"/>
  <printOptions horizontalCentered="1" verticalCentered="1"/>
  <pageMargins left="0.39370078740157483" right="0.39370078740157483" top="0.6692913385826772" bottom="0.47244094488188981" header="0.23622047244094491" footer="0.31496062992125984"/>
  <pageSetup paperSize="9" scale="70" orientation="portrait" r:id="rId1"/>
  <headerFooter alignWithMargins="0"/>
  <rowBreaks count="1" manualBreakCount="1">
    <brk id="44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I88"/>
  <sheetViews>
    <sheetView showZeros="0" view="pageBreakPreview" zoomScale="75" zoomScaleNormal="75" zoomScaleSheetLayoutView="75" workbookViewId="0">
      <selection activeCell="C5" sqref="C5:J5"/>
    </sheetView>
  </sheetViews>
  <sheetFormatPr defaultColWidth="5" defaultRowHeight="22.5" customHeight="1" x14ac:dyDescent="0.15"/>
  <cols>
    <col min="1" max="27" width="4.5" style="2" customWidth="1"/>
    <col min="28" max="29" width="2.5" style="2" customWidth="1"/>
    <col min="30" max="30" width="4.5" style="2" customWidth="1"/>
    <col min="31" max="31" width="5" style="2"/>
    <col min="32" max="34" width="6.125" style="2" customWidth="1"/>
    <col min="35" max="35" width="9.625" style="2" customWidth="1"/>
    <col min="36" max="16384" width="5" style="2"/>
  </cols>
  <sheetData>
    <row r="1" spans="1:35" ht="15" customHeight="1" thickBo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5" ht="39.75" customHeight="1" thickBot="1" x14ac:dyDescent="0.2">
      <c r="A2" s="18"/>
      <c r="B2" s="18"/>
      <c r="C2" s="103" t="s">
        <v>50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9" t="s">
        <v>6</v>
      </c>
      <c r="Z2" s="106"/>
      <c r="AA2" s="107"/>
      <c r="AB2" s="107"/>
      <c r="AC2" s="107"/>
      <c r="AD2" s="20" t="s">
        <v>3</v>
      </c>
    </row>
    <row r="3" spans="1:35" ht="39.75" customHeight="1" thickBot="1" x14ac:dyDescent="0.2">
      <c r="A3" s="43"/>
      <c r="B3" s="44" t="s">
        <v>21</v>
      </c>
      <c r="C3" s="45"/>
      <c r="D3" s="103" t="s">
        <v>30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15"/>
      <c r="Y3" s="113">
        <v>1</v>
      </c>
      <c r="Z3" s="114"/>
      <c r="AA3" s="114"/>
      <c r="AB3" s="114"/>
      <c r="AC3" s="96" t="s">
        <v>4</v>
      </c>
      <c r="AD3" s="108"/>
    </row>
    <row r="4" spans="1:35" ht="39.75" customHeight="1" thickBot="1" x14ac:dyDescent="0.2">
      <c r="A4" s="18"/>
      <c r="B4" s="24"/>
      <c r="C4" s="103" t="s">
        <v>34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25"/>
      <c r="Z4" s="114"/>
      <c r="AA4" s="114"/>
      <c r="AB4" s="114"/>
      <c r="AC4" s="96" t="s">
        <v>5</v>
      </c>
      <c r="AD4" s="108"/>
    </row>
    <row r="5" spans="1:35" ht="23.25" customHeight="1" x14ac:dyDescent="0.15">
      <c r="A5" s="92" t="s">
        <v>22</v>
      </c>
      <c r="B5" s="84"/>
      <c r="C5" s="93"/>
      <c r="D5" s="93"/>
      <c r="E5" s="93"/>
      <c r="F5" s="93"/>
      <c r="G5" s="93"/>
      <c r="H5" s="93"/>
      <c r="I5" s="93"/>
      <c r="J5" s="93"/>
      <c r="K5" s="84" t="s">
        <v>8</v>
      </c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11" t="s">
        <v>7</v>
      </c>
      <c r="Z5" s="111"/>
      <c r="AA5" s="111"/>
      <c r="AB5" s="111"/>
      <c r="AC5" s="111"/>
      <c r="AD5" s="112"/>
    </row>
    <row r="6" spans="1:35" ht="23.25" customHeight="1" x14ac:dyDescent="0.15">
      <c r="A6" s="97" t="s">
        <v>14</v>
      </c>
      <c r="B6" s="52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26" t="s">
        <v>23</v>
      </c>
      <c r="Z6" s="109"/>
      <c r="AA6" s="109"/>
      <c r="AB6" s="109"/>
      <c r="AC6" s="109"/>
      <c r="AD6" s="110"/>
    </row>
    <row r="7" spans="1:35" ht="23.25" customHeight="1" x14ac:dyDescent="0.15">
      <c r="A7" s="97"/>
      <c r="B7" s="52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26" t="s">
        <v>24</v>
      </c>
      <c r="Z7" s="109"/>
      <c r="AA7" s="109"/>
      <c r="AB7" s="109"/>
      <c r="AC7" s="109"/>
      <c r="AD7" s="110"/>
    </row>
    <row r="8" spans="1:35" ht="23.25" customHeight="1" x14ac:dyDescent="0.15">
      <c r="A8" s="98" t="s">
        <v>9</v>
      </c>
      <c r="B8" s="52"/>
      <c r="C8" s="52" t="s">
        <v>10</v>
      </c>
      <c r="D8" s="52"/>
      <c r="E8" s="52" t="s">
        <v>11</v>
      </c>
      <c r="F8" s="52"/>
      <c r="G8" s="52"/>
      <c r="H8" s="52" t="s">
        <v>22</v>
      </c>
      <c r="I8" s="52"/>
      <c r="J8" s="94"/>
      <c r="K8" s="94"/>
      <c r="L8" s="94"/>
      <c r="M8" s="94"/>
      <c r="N8" s="94"/>
      <c r="O8" s="94"/>
      <c r="P8" s="95" t="s">
        <v>22</v>
      </c>
      <c r="Q8" s="96"/>
      <c r="R8" s="52"/>
      <c r="S8" s="52"/>
      <c r="T8" s="52"/>
      <c r="U8" s="52"/>
      <c r="V8" s="52"/>
      <c r="W8" s="52"/>
      <c r="X8" s="52"/>
      <c r="Y8" s="67" t="s">
        <v>13</v>
      </c>
      <c r="Z8" s="67"/>
      <c r="AA8" s="67"/>
      <c r="AB8" s="67"/>
      <c r="AC8" s="67"/>
      <c r="AD8" s="68"/>
    </row>
    <row r="9" spans="1:35" ht="23.25" customHeight="1" x14ac:dyDescent="0.15">
      <c r="A9" s="97"/>
      <c r="B9" s="52"/>
      <c r="C9" s="100"/>
      <c r="D9" s="100"/>
      <c r="E9" s="100"/>
      <c r="F9" s="100"/>
      <c r="G9" s="100"/>
      <c r="H9" s="52" t="s">
        <v>12</v>
      </c>
      <c r="I9" s="52"/>
      <c r="J9" s="52"/>
      <c r="K9" s="52"/>
      <c r="L9" s="52"/>
      <c r="M9" s="52"/>
      <c r="N9" s="52"/>
      <c r="O9" s="52"/>
      <c r="P9" s="120" t="s">
        <v>29</v>
      </c>
      <c r="Q9" s="52"/>
      <c r="R9" s="80"/>
      <c r="S9" s="80"/>
      <c r="T9" s="80"/>
      <c r="U9" s="80"/>
      <c r="V9" s="81"/>
      <c r="W9" s="81"/>
      <c r="X9" s="116" t="s">
        <v>1</v>
      </c>
      <c r="Y9" s="26" t="s">
        <v>23</v>
      </c>
      <c r="Z9" s="109"/>
      <c r="AA9" s="109"/>
      <c r="AB9" s="109"/>
      <c r="AC9" s="109"/>
      <c r="AD9" s="110"/>
    </row>
    <row r="10" spans="1:35" ht="23.25" customHeight="1" thickBot="1" x14ac:dyDescent="0.2">
      <c r="A10" s="99"/>
      <c r="B10" s="91"/>
      <c r="C10" s="101"/>
      <c r="D10" s="101"/>
      <c r="E10" s="101"/>
      <c r="F10" s="101"/>
      <c r="G10" s="10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82"/>
      <c r="S10" s="82"/>
      <c r="T10" s="82"/>
      <c r="U10" s="82"/>
      <c r="V10" s="83"/>
      <c r="W10" s="83"/>
      <c r="X10" s="117"/>
      <c r="Y10" s="27" t="s">
        <v>24</v>
      </c>
      <c r="Z10" s="118"/>
      <c r="AA10" s="118"/>
      <c r="AB10" s="118"/>
      <c r="AC10" s="118"/>
      <c r="AD10" s="119"/>
    </row>
    <row r="11" spans="1:35" ht="22.5" customHeight="1" x14ac:dyDescent="0.15">
      <c r="A11" s="85" t="s">
        <v>25</v>
      </c>
      <c r="B11" s="69" t="s">
        <v>26</v>
      </c>
      <c r="C11" s="70"/>
      <c r="D11" s="70"/>
      <c r="E11" s="70"/>
      <c r="F11" s="70"/>
      <c r="G11" s="70"/>
      <c r="H11" s="70"/>
      <c r="I11" s="70"/>
      <c r="J11" s="84" t="s">
        <v>2</v>
      </c>
      <c r="K11" s="84"/>
      <c r="L11" s="69" t="s">
        <v>17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/>
    </row>
    <row r="12" spans="1:35" ht="34.5" customHeight="1" x14ac:dyDescent="0.15">
      <c r="A12" s="86"/>
      <c r="B12" s="52" t="s">
        <v>15</v>
      </c>
      <c r="C12" s="52"/>
      <c r="D12" s="52"/>
      <c r="E12" s="52"/>
      <c r="F12" s="52" t="s">
        <v>16</v>
      </c>
      <c r="G12" s="52"/>
      <c r="H12" s="52"/>
      <c r="I12" s="52"/>
      <c r="J12" s="52"/>
      <c r="K12" s="52"/>
      <c r="L12" s="79" t="s">
        <v>31</v>
      </c>
      <c r="M12" s="79"/>
      <c r="N12" s="79"/>
      <c r="O12" s="79"/>
      <c r="P12" s="74" t="s">
        <v>18</v>
      </c>
      <c r="Q12" s="75"/>
      <c r="R12" s="76"/>
      <c r="S12" s="74" t="s">
        <v>19</v>
      </c>
      <c r="T12" s="75"/>
      <c r="U12" s="76"/>
      <c r="V12" s="74" t="s">
        <v>32</v>
      </c>
      <c r="W12" s="75"/>
      <c r="X12" s="76"/>
      <c r="Y12" s="77" t="s">
        <v>36</v>
      </c>
      <c r="Z12" s="78"/>
      <c r="AA12" s="87" t="s">
        <v>49</v>
      </c>
      <c r="AB12" s="88"/>
      <c r="AC12" s="89" t="s">
        <v>48</v>
      </c>
      <c r="AD12" s="90"/>
    </row>
    <row r="13" spans="1:35" ht="22.5" customHeight="1" x14ac:dyDescent="0.15">
      <c r="A13" s="58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26">
        <v>50</v>
      </c>
      <c r="M13" s="26">
        <v>100</v>
      </c>
      <c r="N13" s="26">
        <v>200</v>
      </c>
      <c r="O13" s="26">
        <v>400</v>
      </c>
      <c r="P13" s="26">
        <v>50</v>
      </c>
      <c r="Q13" s="26">
        <v>100</v>
      </c>
      <c r="R13" s="26">
        <v>200</v>
      </c>
      <c r="S13" s="26">
        <v>50</v>
      </c>
      <c r="T13" s="26">
        <v>100</v>
      </c>
      <c r="U13" s="26">
        <v>200</v>
      </c>
      <c r="V13" s="26">
        <v>50</v>
      </c>
      <c r="W13" s="26">
        <v>100</v>
      </c>
      <c r="X13" s="26">
        <v>200</v>
      </c>
      <c r="Y13" s="26">
        <v>200</v>
      </c>
      <c r="Z13" s="26">
        <v>400</v>
      </c>
      <c r="AA13" s="72" t="s">
        <v>35</v>
      </c>
      <c r="AB13" s="73"/>
      <c r="AC13" s="72" t="s">
        <v>35</v>
      </c>
      <c r="AD13" s="73"/>
      <c r="AF13" s="133" t="s">
        <v>53</v>
      </c>
      <c r="AG13" s="133"/>
      <c r="AH13" s="133"/>
      <c r="AI13" s="133"/>
    </row>
    <row r="14" spans="1:35" ht="18.75" customHeight="1" x14ac:dyDescent="0.15">
      <c r="A14" s="57">
        <v>1</v>
      </c>
      <c r="B14" s="60"/>
      <c r="C14" s="61"/>
      <c r="D14" s="61"/>
      <c r="E14" s="62"/>
      <c r="F14" s="60"/>
      <c r="G14" s="61"/>
      <c r="H14" s="61"/>
      <c r="I14" s="61"/>
      <c r="J14" s="63"/>
      <c r="K14" s="63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46"/>
      <c r="AB14" s="50"/>
      <c r="AC14" s="46"/>
      <c r="AD14" s="47"/>
      <c r="AE14" s="163">
        <v>1</v>
      </c>
      <c r="AF14" s="156" t="s">
        <v>51</v>
      </c>
      <c r="AG14" s="157"/>
      <c r="AH14" s="157"/>
      <c r="AI14" s="12">
        <f>(COUNTIF(L14:Z15,"○")+COUNTIF(L14:Z15,"〇")+COUNTIF(L14:Z15,"◯"))*1500</f>
        <v>0</v>
      </c>
    </row>
    <row r="15" spans="1:35" ht="30" customHeight="1" x14ac:dyDescent="0.15">
      <c r="A15" s="58"/>
      <c r="B15" s="64"/>
      <c r="C15" s="65"/>
      <c r="D15" s="65"/>
      <c r="E15" s="66"/>
      <c r="F15" s="64"/>
      <c r="G15" s="65"/>
      <c r="H15" s="65"/>
      <c r="I15" s="65"/>
      <c r="J15" s="63"/>
      <c r="K15" s="63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48"/>
      <c r="AB15" s="51"/>
      <c r="AC15" s="48"/>
      <c r="AD15" s="49"/>
      <c r="AE15" s="164"/>
      <c r="AF15" s="142" t="s">
        <v>52</v>
      </c>
      <c r="AG15" s="133"/>
      <c r="AH15" s="133"/>
      <c r="AI15" s="13">
        <f>IF(AI14&gt;0,0,IF(AI14=0,IF((COUNTIF(AA14:AD15,"○")+COUNTIF(AA14:AD15,"〇")+COUNTIF(AA14:AD15,"◯"))&gt;0,1500,0)))</f>
        <v>0</v>
      </c>
    </row>
    <row r="16" spans="1:35" ht="18.75" customHeight="1" x14ac:dyDescent="0.15">
      <c r="A16" s="57">
        <v>2</v>
      </c>
      <c r="B16" s="60"/>
      <c r="C16" s="61"/>
      <c r="D16" s="61"/>
      <c r="E16" s="62"/>
      <c r="F16" s="60"/>
      <c r="G16" s="61"/>
      <c r="H16" s="61"/>
      <c r="I16" s="61"/>
      <c r="J16" s="63"/>
      <c r="K16" s="63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46"/>
      <c r="AB16" s="50"/>
      <c r="AC16" s="46"/>
      <c r="AD16" s="47"/>
      <c r="AE16" s="163">
        <v>2</v>
      </c>
      <c r="AF16" s="156" t="s">
        <v>51</v>
      </c>
      <c r="AG16" s="157"/>
      <c r="AH16" s="157"/>
      <c r="AI16" s="12">
        <f>(COUNTIF(L16:Z17,"○")+COUNTIF(L16:Z17,"〇")+COUNTIF(L16:Z17,"◯"))*1500</f>
        <v>0</v>
      </c>
    </row>
    <row r="17" spans="1:35" ht="30" customHeight="1" x14ac:dyDescent="0.15">
      <c r="A17" s="58"/>
      <c r="B17" s="64"/>
      <c r="C17" s="65"/>
      <c r="D17" s="65"/>
      <c r="E17" s="66"/>
      <c r="F17" s="64"/>
      <c r="G17" s="65"/>
      <c r="H17" s="65"/>
      <c r="I17" s="65"/>
      <c r="J17" s="63"/>
      <c r="K17" s="63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48"/>
      <c r="AB17" s="51"/>
      <c r="AC17" s="48"/>
      <c r="AD17" s="49"/>
      <c r="AE17" s="164"/>
      <c r="AF17" s="142" t="s">
        <v>52</v>
      </c>
      <c r="AG17" s="133"/>
      <c r="AH17" s="133"/>
      <c r="AI17" s="13">
        <f>IF(AI16&gt;0,0,IF(AI16=0,IF((COUNTIF(AA16:AD17,"○")+COUNTIF(AA16:AD17,"〇")+COUNTIF(AA16:AD17,"◯"))&gt;0,1500,0)))</f>
        <v>0</v>
      </c>
    </row>
    <row r="18" spans="1:35" ht="18.75" customHeight="1" x14ac:dyDescent="0.15">
      <c r="A18" s="57">
        <v>3</v>
      </c>
      <c r="B18" s="60"/>
      <c r="C18" s="61"/>
      <c r="D18" s="61"/>
      <c r="E18" s="62"/>
      <c r="F18" s="60"/>
      <c r="G18" s="61"/>
      <c r="H18" s="61"/>
      <c r="I18" s="6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46"/>
      <c r="AB18" s="50"/>
      <c r="AC18" s="46"/>
      <c r="AD18" s="47"/>
      <c r="AE18" s="163">
        <v>3</v>
      </c>
      <c r="AF18" s="156" t="s">
        <v>51</v>
      </c>
      <c r="AG18" s="157"/>
      <c r="AH18" s="157"/>
      <c r="AI18" s="12">
        <f>(COUNTIF(L18:Z19,"○")+COUNTIF(L18:Z19,"〇")+COUNTIF(L18:Z19,"◯"))*1500</f>
        <v>0</v>
      </c>
    </row>
    <row r="19" spans="1:35" ht="30" customHeight="1" x14ac:dyDescent="0.15">
      <c r="A19" s="58"/>
      <c r="B19" s="48"/>
      <c r="C19" s="59"/>
      <c r="D19" s="59"/>
      <c r="E19" s="51"/>
      <c r="F19" s="48"/>
      <c r="G19" s="59"/>
      <c r="H19" s="59"/>
      <c r="I19" s="5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48"/>
      <c r="AB19" s="51"/>
      <c r="AC19" s="48"/>
      <c r="AD19" s="49"/>
      <c r="AE19" s="164"/>
      <c r="AF19" s="142" t="s">
        <v>52</v>
      </c>
      <c r="AG19" s="133"/>
      <c r="AH19" s="133"/>
      <c r="AI19" s="13">
        <f>IF(AI18&gt;0,0,IF(AI18=0,IF((COUNTIF(AA18:AD19,"○")+COUNTIF(AA18:AD19,"〇")+COUNTIF(AA18:AD19,"◯"))&gt;0,1500,0)))</f>
        <v>0</v>
      </c>
    </row>
    <row r="20" spans="1:35" ht="18.75" customHeight="1" x14ac:dyDescent="0.15">
      <c r="A20" s="57">
        <v>4</v>
      </c>
      <c r="B20" s="60"/>
      <c r="C20" s="61"/>
      <c r="D20" s="61"/>
      <c r="E20" s="62"/>
      <c r="F20" s="60"/>
      <c r="G20" s="61"/>
      <c r="H20" s="61"/>
      <c r="I20" s="6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46"/>
      <c r="AB20" s="50"/>
      <c r="AC20" s="46"/>
      <c r="AD20" s="47"/>
      <c r="AE20" s="163">
        <v>4</v>
      </c>
      <c r="AF20" s="156" t="s">
        <v>51</v>
      </c>
      <c r="AG20" s="157"/>
      <c r="AH20" s="157"/>
      <c r="AI20" s="12">
        <f>(COUNTIF(L20:Z21,"○")+COUNTIF(L20:Z21,"〇")+COUNTIF(L20:Z21,"◯"))*1500</f>
        <v>0</v>
      </c>
    </row>
    <row r="21" spans="1:35" ht="30" customHeight="1" x14ac:dyDescent="0.15">
      <c r="A21" s="58"/>
      <c r="B21" s="48"/>
      <c r="C21" s="59"/>
      <c r="D21" s="59"/>
      <c r="E21" s="51"/>
      <c r="F21" s="48"/>
      <c r="G21" s="59"/>
      <c r="H21" s="59"/>
      <c r="I21" s="59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48"/>
      <c r="AB21" s="51"/>
      <c r="AC21" s="48"/>
      <c r="AD21" s="49"/>
      <c r="AE21" s="164"/>
      <c r="AF21" s="142" t="s">
        <v>52</v>
      </c>
      <c r="AG21" s="133"/>
      <c r="AH21" s="133"/>
      <c r="AI21" s="13">
        <f>IF(AI20&gt;0,0,IF(AI20=0,IF((COUNTIF(AA20:AD21,"○")+COUNTIF(AA20:AD21,"〇")+COUNTIF(AA20:AD21,"◯"))&gt;0,1500,0)))</f>
        <v>0</v>
      </c>
    </row>
    <row r="22" spans="1:35" ht="18.75" customHeight="1" x14ac:dyDescent="0.15">
      <c r="A22" s="57">
        <v>5</v>
      </c>
      <c r="B22" s="60"/>
      <c r="C22" s="61"/>
      <c r="D22" s="61"/>
      <c r="E22" s="62"/>
      <c r="F22" s="60"/>
      <c r="G22" s="61"/>
      <c r="H22" s="61"/>
      <c r="I22" s="61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46"/>
      <c r="AB22" s="50"/>
      <c r="AC22" s="46"/>
      <c r="AD22" s="47"/>
      <c r="AE22" s="163">
        <v>5</v>
      </c>
      <c r="AF22" s="156" t="s">
        <v>51</v>
      </c>
      <c r="AG22" s="157"/>
      <c r="AH22" s="157"/>
      <c r="AI22" s="12">
        <f>(COUNTIF(L22:Z23,"○")+COUNTIF(L22:Z23,"〇")+COUNTIF(L22:Z23,"◯"))*1500</f>
        <v>0</v>
      </c>
    </row>
    <row r="23" spans="1:35" ht="30" customHeight="1" x14ac:dyDescent="0.15">
      <c r="A23" s="58"/>
      <c r="B23" s="48"/>
      <c r="C23" s="59"/>
      <c r="D23" s="59"/>
      <c r="E23" s="51"/>
      <c r="F23" s="48"/>
      <c r="G23" s="59"/>
      <c r="H23" s="59"/>
      <c r="I23" s="59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48"/>
      <c r="AB23" s="51"/>
      <c r="AC23" s="48"/>
      <c r="AD23" s="49"/>
      <c r="AE23" s="164"/>
      <c r="AF23" s="142" t="s">
        <v>52</v>
      </c>
      <c r="AG23" s="133"/>
      <c r="AH23" s="133"/>
      <c r="AI23" s="13">
        <f>IF(AI22&gt;0,0,IF(AI22=0,IF((COUNTIF(AA22:AD23,"○")+COUNTIF(AA22:AD23,"〇")+COUNTIF(AA22:AD23,"◯"))&gt;0,1500,0)))</f>
        <v>0</v>
      </c>
    </row>
    <row r="24" spans="1:35" ht="18.75" customHeight="1" x14ac:dyDescent="0.15">
      <c r="A24" s="57">
        <v>6</v>
      </c>
      <c r="B24" s="60"/>
      <c r="C24" s="61"/>
      <c r="D24" s="61"/>
      <c r="E24" s="62"/>
      <c r="F24" s="60"/>
      <c r="G24" s="61"/>
      <c r="H24" s="61"/>
      <c r="I24" s="6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46"/>
      <c r="AB24" s="50"/>
      <c r="AC24" s="46"/>
      <c r="AD24" s="47"/>
      <c r="AE24" s="163">
        <v>6</v>
      </c>
      <c r="AF24" s="156" t="s">
        <v>51</v>
      </c>
      <c r="AG24" s="157"/>
      <c r="AH24" s="157"/>
      <c r="AI24" s="12">
        <f>(COUNTIF(L24:Z25,"○")+COUNTIF(L24:Z25,"〇")+COUNTIF(L24:Z25,"◯"))*1500</f>
        <v>0</v>
      </c>
    </row>
    <row r="25" spans="1:35" ht="30" customHeight="1" x14ac:dyDescent="0.15">
      <c r="A25" s="58"/>
      <c r="B25" s="48"/>
      <c r="C25" s="59"/>
      <c r="D25" s="59"/>
      <c r="E25" s="51"/>
      <c r="F25" s="48"/>
      <c r="G25" s="59"/>
      <c r="H25" s="59"/>
      <c r="I25" s="59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8"/>
      <c r="AB25" s="51"/>
      <c r="AC25" s="48"/>
      <c r="AD25" s="49"/>
      <c r="AE25" s="164"/>
      <c r="AF25" s="142" t="s">
        <v>52</v>
      </c>
      <c r="AG25" s="133"/>
      <c r="AH25" s="133"/>
      <c r="AI25" s="13">
        <f>IF(AI24&gt;0,0,IF(AI24=0,IF((COUNTIF(AA24:AD25,"○")+COUNTIF(AA24:AD25,"〇")+COUNTIF(AA24:AD25,"◯"))&gt;0,1500,0)))</f>
        <v>0</v>
      </c>
    </row>
    <row r="26" spans="1:35" ht="18.75" customHeight="1" x14ac:dyDescent="0.15">
      <c r="A26" s="57">
        <v>7</v>
      </c>
      <c r="B26" s="60"/>
      <c r="C26" s="61"/>
      <c r="D26" s="61"/>
      <c r="E26" s="62"/>
      <c r="F26" s="60"/>
      <c r="G26" s="61"/>
      <c r="H26" s="61"/>
      <c r="I26" s="6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6"/>
      <c r="AB26" s="50"/>
      <c r="AC26" s="46"/>
      <c r="AD26" s="47"/>
      <c r="AE26" s="163">
        <v>7</v>
      </c>
      <c r="AF26" s="156" t="s">
        <v>51</v>
      </c>
      <c r="AG26" s="157"/>
      <c r="AH26" s="157"/>
      <c r="AI26" s="12">
        <f>(COUNTIF(L26:Z27,"○")+COUNTIF(L26:Z27,"〇")+COUNTIF(L26:Z27,"◯"))*1500</f>
        <v>0</v>
      </c>
    </row>
    <row r="27" spans="1:35" ht="30" customHeight="1" x14ac:dyDescent="0.15">
      <c r="A27" s="58"/>
      <c r="B27" s="48"/>
      <c r="C27" s="59"/>
      <c r="D27" s="59"/>
      <c r="E27" s="51"/>
      <c r="F27" s="48"/>
      <c r="G27" s="59"/>
      <c r="H27" s="59"/>
      <c r="I27" s="59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8"/>
      <c r="AB27" s="51"/>
      <c r="AC27" s="48"/>
      <c r="AD27" s="49"/>
      <c r="AE27" s="164"/>
      <c r="AF27" s="142" t="s">
        <v>52</v>
      </c>
      <c r="AG27" s="133"/>
      <c r="AH27" s="133"/>
      <c r="AI27" s="13">
        <f>IF(AI26&gt;0,0,IF(AI26=0,IF((COUNTIF(AA26:AD27,"○")+COUNTIF(AA26:AD27,"〇")+COUNTIF(AA26:AD27,"◯"))&gt;0,1500,0)))</f>
        <v>0</v>
      </c>
    </row>
    <row r="28" spans="1:35" ht="18.75" customHeight="1" x14ac:dyDescent="0.15">
      <c r="A28" s="57">
        <v>8</v>
      </c>
      <c r="B28" s="60"/>
      <c r="C28" s="61"/>
      <c r="D28" s="61"/>
      <c r="E28" s="62"/>
      <c r="F28" s="60"/>
      <c r="G28" s="61"/>
      <c r="H28" s="61"/>
      <c r="I28" s="6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6"/>
      <c r="AB28" s="50"/>
      <c r="AC28" s="46"/>
      <c r="AD28" s="47"/>
      <c r="AE28" s="163">
        <v>8</v>
      </c>
      <c r="AF28" s="156" t="s">
        <v>51</v>
      </c>
      <c r="AG28" s="157"/>
      <c r="AH28" s="157"/>
      <c r="AI28" s="12">
        <f>(COUNTIF(L28:Z29,"○")+COUNTIF(L28:Z29,"〇")+COUNTIF(L28:Z29,"◯"))*1500</f>
        <v>0</v>
      </c>
    </row>
    <row r="29" spans="1:35" ht="30" customHeight="1" x14ac:dyDescent="0.15">
      <c r="A29" s="58"/>
      <c r="B29" s="48"/>
      <c r="C29" s="59"/>
      <c r="D29" s="59"/>
      <c r="E29" s="51"/>
      <c r="F29" s="48"/>
      <c r="G29" s="59"/>
      <c r="H29" s="59"/>
      <c r="I29" s="59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48"/>
      <c r="AB29" s="51"/>
      <c r="AC29" s="48"/>
      <c r="AD29" s="49"/>
      <c r="AE29" s="164"/>
      <c r="AF29" s="142" t="s">
        <v>52</v>
      </c>
      <c r="AG29" s="133"/>
      <c r="AH29" s="133"/>
      <c r="AI29" s="13">
        <f>IF(AI28&gt;0,0,IF(AI28=0,IF((COUNTIF(AA28:AD29,"○")+COUNTIF(AA28:AD29,"〇")+COUNTIF(AA28:AD29,"◯"))&gt;0,1500,0)))</f>
        <v>0</v>
      </c>
    </row>
    <row r="30" spans="1:35" ht="18.75" customHeight="1" x14ac:dyDescent="0.15">
      <c r="A30" s="57">
        <v>9</v>
      </c>
      <c r="B30" s="60"/>
      <c r="C30" s="61"/>
      <c r="D30" s="61"/>
      <c r="E30" s="62"/>
      <c r="F30" s="60"/>
      <c r="G30" s="61"/>
      <c r="H30" s="61"/>
      <c r="I30" s="6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46"/>
      <c r="AB30" s="50"/>
      <c r="AC30" s="46"/>
      <c r="AD30" s="47"/>
      <c r="AE30" s="163">
        <v>9</v>
      </c>
      <c r="AF30" s="156" t="s">
        <v>51</v>
      </c>
      <c r="AG30" s="157"/>
      <c r="AH30" s="157"/>
      <c r="AI30" s="12">
        <f>(COUNTIF(L30:Z31,"○")+COUNTIF(L30:Z31,"〇")+COUNTIF(L30:Z31,"◯"))*1500</f>
        <v>0</v>
      </c>
    </row>
    <row r="31" spans="1:35" ht="30" customHeight="1" x14ac:dyDescent="0.15">
      <c r="A31" s="58"/>
      <c r="B31" s="48"/>
      <c r="C31" s="59"/>
      <c r="D31" s="59"/>
      <c r="E31" s="51"/>
      <c r="F31" s="48"/>
      <c r="G31" s="59"/>
      <c r="H31" s="59"/>
      <c r="I31" s="59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48"/>
      <c r="AB31" s="51"/>
      <c r="AC31" s="48"/>
      <c r="AD31" s="49"/>
      <c r="AE31" s="164"/>
      <c r="AF31" s="142" t="s">
        <v>52</v>
      </c>
      <c r="AG31" s="133"/>
      <c r="AH31" s="133"/>
      <c r="AI31" s="13">
        <f>IF(AI30&gt;0,0,IF(AI30=0,IF((COUNTIF(AA30:AD31,"○")+COUNTIF(AA30:AD31,"〇")+COUNTIF(AA30:AD31,"◯"))&gt;0,1500,0)))</f>
        <v>0</v>
      </c>
    </row>
    <row r="32" spans="1:35" ht="18.75" customHeight="1" x14ac:dyDescent="0.15">
      <c r="A32" s="57">
        <v>10</v>
      </c>
      <c r="B32" s="60"/>
      <c r="C32" s="61"/>
      <c r="D32" s="61"/>
      <c r="E32" s="62"/>
      <c r="F32" s="60"/>
      <c r="G32" s="61"/>
      <c r="H32" s="61"/>
      <c r="I32" s="61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46"/>
      <c r="AB32" s="50"/>
      <c r="AC32" s="46"/>
      <c r="AD32" s="47"/>
      <c r="AE32" s="163">
        <v>10</v>
      </c>
      <c r="AF32" s="156" t="s">
        <v>51</v>
      </c>
      <c r="AG32" s="157"/>
      <c r="AH32" s="157"/>
      <c r="AI32" s="12">
        <f>(COUNTIF(L32:Z33,"○")+COUNTIF(L32:Z33,"〇")+COUNTIF(L32:Z33,"◯"))*1500</f>
        <v>0</v>
      </c>
    </row>
    <row r="33" spans="1:35" ht="30" customHeight="1" x14ac:dyDescent="0.15">
      <c r="A33" s="58"/>
      <c r="B33" s="48"/>
      <c r="C33" s="59"/>
      <c r="D33" s="59"/>
      <c r="E33" s="51"/>
      <c r="F33" s="48"/>
      <c r="G33" s="59"/>
      <c r="H33" s="59"/>
      <c r="I33" s="59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48"/>
      <c r="AB33" s="51"/>
      <c r="AC33" s="48"/>
      <c r="AD33" s="49"/>
      <c r="AE33" s="164"/>
      <c r="AF33" s="142" t="s">
        <v>52</v>
      </c>
      <c r="AG33" s="133"/>
      <c r="AH33" s="133"/>
      <c r="AI33" s="13">
        <f>IF(AI32&gt;0,0,IF(AI32=0,IF((COUNTIF(AA32:AD33,"○")+COUNTIF(AA32:AD33,"〇")+COUNTIF(AA32:AD33,"◯"))&gt;0,1500,0)))</f>
        <v>0</v>
      </c>
    </row>
    <row r="34" spans="1:35" ht="18.75" customHeight="1" x14ac:dyDescent="0.15">
      <c r="A34" s="57">
        <v>11</v>
      </c>
      <c r="B34" s="60"/>
      <c r="C34" s="61"/>
      <c r="D34" s="61"/>
      <c r="E34" s="62"/>
      <c r="F34" s="60"/>
      <c r="G34" s="61"/>
      <c r="H34" s="61"/>
      <c r="I34" s="61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46"/>
      <c r="AB34" s="50"/>
      <c r="AC34" s="46"/>
      <c r="AD34" s="47"/>
      <c r="AE34" s="163">
        <v>11</v>
      </c>
      <c r="AF34" s="156" t="s">
        <v>51</v>
      </c>
      <c r="AG34" s="157"/>
      <c r="AH34" s="157"/>
      <c r="AI34" s="12">
        <f>(COUNTIF(L34:Z35,"○")+COUNTIF(L34:Z35,"〇")+COUNTIF(L34:Z35,"◯"))*1500</f>
        <v>0</v>
      </c>
    </row>
    <row r="35" spans="1:35" ht="30" customHeight="1" x14ac:dyDescent="0.15">
      <c r="A35" s="58"/>
      <c r="B35" s="48"/>
      <c r="C35" s="59"/>
      <c r="D35" s="59"/>
      <c r="E35" s="51"/>
      <c r="F35" s="48"/>
      <c r="G35" s="59"/>
      <c r="H35" s="59"/>
      <c r="I35" s="59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48"/>
      <c r="AB35" s="51"/>
      <c r="AC35" s="48"/>
      <c r="AD35" s="49"/>
      <c r="AE35" s="164"/>
      <c r="AF35" s="142" t="s">
        <v>52</v>
      </c>
      <c r="AG35" s="133"/>
      <c r="AH35" s="133"/>
      <c r="AI35" s="13">
        <f>IF(AI34&gt;0,0,IF(AI34=0,IF((COUNTIF(AA34:AD35,"○")+COUNTIF(AA34:AD35,"〇")+COUNTIF(AA34:AD35,"◯"))&gt;0,1500,0)))</f>
        <v>0</v>
      </c>
    </row>
    <row r="36" spans="1:35" ht="18.75" customHeight="1" x14ac:dyDescent="0.15">
      <c r="A36" s="57">
        <v>12</v>
      </c>
      <c r="B36" s="60"/>
      <c r="C36" s="61"/>
      <c r="D36" s="61"/>
      <c r="E36" s="62"/>
      <c r="F36" s="60"/>
      <c r="G36" s="61"/>
      <c r="H36" s="61"/>
      <c r="I36" s="61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46"/>
      <c r="AB36" s="50"/>
      <c r="AC36" s="46"/>
      <c r="AD36" s="47"/>
      <c r="AE36" s="163">
        <v>12</v>
      </c>
      <c r="AF36" s="156" t="s">
        <v>51</v>
      </c>
      <c r="AG36" s="157"/>
      <c r="AH36" s="157"/>
      <c r="AI36" s="12">
        <f>(COUNTIF(L36:Z37,"○")+COUNTIF(L36:Z37,"〇")+COUNTIF(L36:Z37,"◯"))*1500</f>
        <v>0</v>
      </c>
    </row>
    <row r="37" spans="1:35" ht="30" customHeight="1" x14ac:dyDescent="0.15">
      <c r="A37" s="58"/>
      <c r="B37" s="48"/>
      <c r="C37" s="59"/>
      <c r="D37" s="59"/>
      <c r="E37" s="51"/>
      <c r="F37" s="48"/>
      <c r="G37" s="59"/>
      <c r="H37" s="59"/>
      <c r="I37" s="59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48"/>
      <c r="AB37" s="51"/>
      <c r="AC37" s="48"/>
      <c r="AD37" s="49"/>
      <c r="AE37" s="164"/>
      <c r="AF37" s="142" t="s">
        <v>52</v>
      </c>
      <c r="AG37" s="133"/>
      <c r="AH37" s="133"/>
      <c r="AI37" s="13">
        <f>IF(AI36&gt;0,0,IF(AI36=0,IF((COUNTIF(AA36:AD37,"○")+COUNTIF(AA36:AD37,"〇")+COUNTIF(AA36:AD37,"◯"))&gt;0,1500,0)))</f>
        <v>0</v>
      </c>
    </row>
    <row r="38" spans="1:35" ht="18.75" customHeight="1" x14ac:dyDescent="0.15">
      <c r="A38" s="57" t="s">
        <v>27</v>
      </c>
      <c r="B38" s="28"/>
      <c r="C38" s="102"/>
      <c r="D38" s="102"/>
      <c r="E38" s="102"/>
      <c r="F38" s="102"/>
      <c r="G38" s="102"/>
      <c r="H38" s="102"/>
      <c r="I38" s="29"/>
      <c r="J38" s="46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0"/>
      <c r="AA38" s="46"/>
      <c r="AB38" s="50"/>
      <c r="AC38" s="46"/>
      <c r="AD38" s="47"/>
      <c r="AE38" s="163" t="s">
        <v>27</v>
      </c>
      <c r="AF38" s="156"/>
      <c r="AG38" s="157"/>
      <c r="AH38" s="157"/>
      <c r="AI38" s="12"/>
    </row>
    <row r="39" spans="1:35" ht="30" customHeight="1" thickBot="1" x14ac:dyDescent="0.2">
      <c r="A39" s="104"/>
      <c r="B39" s="30"/>
      <c r="C39" s="31"/>
      <c r="D39" s="31"/>
      <c r="E39" s="31"/>
      <c r="F39" s="31"/>
      <c r="G39" s="31"/>
      <c r="H39" s="31"/>
      <c r="I39" s="32"/>
      <c r="J39" s="5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4"/>
      <c r="AA39" s="53"/>
      <c r="AB39" s="54"/>
      <c r="AC39" s="53"/>
      <c r="AD39" s="170"/>
      <c r="AE39" s="171"/>
      <c r="AF39" s="142" t="s">
        <v>55</v>
      </c>
      <c r="AG39" s="133"/>
      <c r="AH39" s="133"/>
      <c r="AI39" s="13">
        <f>(COUNTIF(AA38:AD39,"○")+COUNTIF(AA38:AD39,"〇")+COUNTIF(AA38:AD39,"◯"))*2000</f>
        <v>0</v>
      </c>
    </row>
    <row r="40" spans="1:35" ht="30.75" customHeight="1" x14ac:dyDescent="0.15">
      <c r="A40" s="16"/>
      <c r="B40" s="16"/>
      <c r="C40" s="33" t="s">
        <v>20</v>
      </c>
      <c r="D40" s="33"/>
      <c r="E40" s="33" t="s">
        <v>33</v>
      </c>
      <c r="F40" s="34" t="s">
        <v>38</v>
      </c>
      <c r="G40" s="35"/>
      <c r="H40" s="36" t="s">
        <v>39</v>
      </c>
      <c r="I40" s="33" t="s">
        <v>16</v>
      </c>
      <c r="J40" s="33"/>
      <c r="K40" s="37" t="s">
        <v>40</v>
      </c>
      <c r="L40" s="38" t="s">
        <v>38</v>
      </c>
      <c r="M40" s="33"/>
      <c r="N40" s="39" t="s">
        <v>39</v>
      </c>
      <c r="O40" s="37" t="s">
        <v>16</v>
      </c>
      <c r="P40" s="37"/>
      <c r="Q40" s="37" t="s">
        <v>41</v>
      </c>
      <c r="R40" s="38" t="s">
        <v>42</v>
      </c>
      <c r="S40" s="33"/>
      <c r="T40" s="39" t="s">
        <v>43</v>
      </c>
      <c r="U40" s="37" t="s">
        <v>16</v>
      </c>
      <c r="V40" s="37"/>
      <c r="W40" s="37" t="s">
        <v>20</v>
      </c>
      <c r="X40" s="38" t="s">
        <v>42</v>
      </c>
      <c r="Y40" s="35"/>
      <c r="Z40" s="39" t="s">
        <v>43</v>
      </c>
      <c r="AA40" s="37" t="s">
        <v>16</v>
      </c>
      <c r="AB40" s="37"/>
      <c r="AC40" s="37"/>
      <c r="AD40" s="37"/>
    </row>
    <row r="41" spans="1:35" ht="33.75" customHeight="1" x14ac:dyDescent="0.15">
      <c r="A41" s="40"/>
      <c r="B41" s="17" t="s">
        <v>37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95" t="s">
        <v>60</v>
      </c>
      <c r="X41" s="95"/>
      <c r="Y41" s="95"/>
      <c r="Z41" s="95"/>
      <c r="AA41" s="160">
        <f>$AI$41+$AI$85+'参加種目別一覧表及び学校長認知書（男）'!$AI$41+'参加種目別一覧表及び学校長認知書（男）'!$AI$85</f>
        <v>0</v>
      </c>
      <c r="AB41" s="160"/>
      <c r="AC41" s="160"/>
      <c r="AD41" s="160"/>
      <c r="AF41" s="2" t="s">
        <v>58</v>
      </c>
      <c r="AI41" s="11">
        <f>SUM(AI14:AI39)</f>
        <v>0</v>
      </c>
    </row>
    <row r="42" spans="1:35" ht="28.5" customHeight="1" x14ac:dyDescent="0.15">
      <c r="A42" s="121" t="s">
        <v>44</v>
      </c>
      <c r="B42" s="121"/>
      <c r="C42" s="41">
        <v>5</v>
      </c>
      <c r="D42" s="17" t="s">
        <v>45</v>
      </c>
      <c r="E42" s="41"/>
      <c r="F42" s="17" t="s">
        <v>46</v>
      </c>
      <c r="G42" s="41"/>
      <c r="H42" s="17" t="s">
        <v>47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5" ht="25.5" customHeight="1" x14ac:dyDescent="0.15">
      <c r="A43" s="121"/>
      <c r="B43" s="121"/>
      <c r="C43" s="121"/>
      <c r="D43" s="121"/>
      <c r="E43" s="121"/>
      <c r="F43" s="121"/>
      <c r="G43" s="121"/>
      <c r="H43" s="122"/>
      <c r="I43" s="122"/>
      <c r="J43" s="122"/>
      <c r="K43" s="122"/>
      <c r="L43" s="122"/>
      <c r="M43" s="122"/>
      <c r="N43" s="122"/>
      <c r="O43" s="122"/>
      <c r="P43" s="122" t="s">
        <v>0</v>
      </c>
      <c r="Q43" s="122"/>
      <c r="R43" s="122"/>
      <c r="S43" s="122"/>
      <c r="T43" s="65"/>
      <c r="U43" s="65"/>
      <c r="V43" s="65"/>
      <c r="W43" s="65"/>
      <c r="X43" s="65"/>
      <c r="Y43" s="65"/>
      <c r="Z43" s="59" t="s">
        <v>1</v>
      </c>
      <c r="AA43" s="59"/>
      <c r="AB43" s="59"/>
      <c r="AC43" s="17"/>
      <c r="AD43" s="17"/>
    </row>
    <row r="44" spans="1:35" ht="33.75" customHeight="1" x14ac:dyDescent="0.15">
      <c r="A44" s="17"/>
      <c r="B44" s="105"/>
      <c r="C44" s="105"/>
      <c r="D44" s="105"/>
      <c r="E44" s="123"/>
      <c r="F44" s="123"/>
      <c r="G44" s="123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5" ht="15" customHeight="1" thickBo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5" ht="39.75" customHeight="1" thickBot="1" x14ac:dyDescent="0.2">
      <c r="A46" s="18"/>
      <c r="B46" s="18"/>
      <c r="C46" s="103" t="str">
        <f>C2</f>
        <v>令和５年度（第85回末弘杯）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9" t="s">
        <v>6</v>
      </c>
      <c r="Z46" s="106">
        <f>Z2</f>
        <v>0</v>
      </c>
      <c r="AA46" s="107"/>
      <c r="AB46" s="107"/>
      <c r="AC46" s="107"/>
      <c r="AD46" s="20" t="s">
        <v>3</v>
      </c>
    </row>
    <row r="47" spans="1:35" ht="39.75" customHeight="1" thickBot="1" x14ac:dyDescent="0.2">
      <c r="A47" s="43"/>
      <c r="B47" s="44" t="s">
        <v>21</v>
      </c>
      <c r="C47" s="45"/>
      <c r="D47" s="103" t="s">
        <v>30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15"/>
      <c r="Y47" s="113">
        <v>2</v>
      </c>
      <c r="Z47" s="114"/>
      <c r="AA47" s="114"/>
      <c r="AB47" s="114"/>
      <c r="AC47" s="96" t="s">
        <v>4</v>
      </c>
      <c r="AD47" s="108"/>
    </row>
    <row r="48" spans="1:35" ht="39.75" customHeight="1" thickBot="1" x14ac:dyDescent="0.2">
      <c r="A48" s="18"/>
      <c r="B48" s="24"/>
      <c r="C48" s="103" t="s">
        <v>34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42"/>
      <c r="Z48" s="114">
        <v>2</v>
      </c>
      <c r="AA48" s="114"/>
      <c r="AB48" s="114"/>
      <c r="AC48" s="96" t="s">
        <v>5</v>
      </c>
      <c r="AD48" s="108"/>
    </row>
    <row r="49" spans="1:35" ht="23.25" customHeight="1" x14ac:dyDescent="0.15">
      <c r="A49" s="92" t="s">
        <v>22</v>
      </c>
      <c r="B49" s="84"/>
      <c r="C49" s="93">
        <f>C5</f>
        <v>0</v>
      </c>
      <c r="D49" s="93"/>
      <c r="E49" s="93"/>
      <c r="F49" s="93"/>
      <c r="G49" s="93"/>
      <c r="H49" s="93"/>
      <c r="I49" s="93"/>
      <c r="J49" s="93"/>
      <c r="K49" s="84" t="s">
        <v>8</v>
      </c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111" t="s">
        <v>7</v>
      </c>
      <c r="Z49" s="111"/>
      <c r="AA49" s="111"/>
      <c r="AB49" s="111"/>
      <c r="AC49" s="111"/>
      <c r="AD49" s="112"/>
    </row>
    <row r="50" spans="1:35" ht="23.25" customHeight="1" x14ac:dyDescent="0.15">
      <c r="A50" s="97" t="s">
        <v>14</v>
      </c>
      <c r="B50" s="52"/>
      <c r="C50" s="80">
        <f>C6</f>
        <v>0</v>
      </c>
      <c r="D50" s="80"/>
      <c r="E50" s="80"/>
      <c r="F50" s="80"/>
      <c r="G50" s="80"/>
      <c r="H50" s="80"/>
      <c r="I50" s="80"/>
      <c r="J50" s="80"/>
      <c r="K50" s="80">
        <f>K6</f>
        <v>0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26" t="s">
        <v>23</v>
      </c>
      <c r="Z50" s="109"/>
      <c r="AA50" s="124"/>
      <c r="AB50" s="124"/>
      <c r="AC50" s="124"/>
      <c r="AD50" s="125"/>
    </row>
    <row r="51" spans="1:35" ht="23.25" customHeight="1" x14ac:dyDescent="0.15">
      <c r="A51" s="97"/>
      <c r="B51" s="52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26" t="s">
        <v>24</v>
      </c>
      <c r="Z51" s="109"/>
      <c r="AA51" s="124"/>
      <c r="AB51" s="124"/>
      <c r="AC51" s="124"/>
      <c r="AD51" s="125"/>
    </row>
    <row r="52" spans="1:35" ht="23.25" customHeight="1" x14ac:dyDescent="0.15">
      <c r="A52" s="98" t="s">
        <v>9</v>
      </c>
      <c r="B52" s="52"/>
      <c r="C52" s="52" t="s">
        <v>10</v>
      </c>
      <c r="D52" s="52"/>
      <c r="E52" s="52" t="s">
        <v>11</v>
      </c>
      <c r="F52" s="52"/>
      <c r="G52" s="52"/>
      <c r="H52" s="52" t="s">
        <v>22</v>
      </c>
      <c r="I52" s="52"/>
      <c r="J52" s="94">
        <f>J8</f>
        <v>0</v>
      </c>
      <c r="K52" s="94"/>
      <c r="L52" s="94"/>
      <c r="M52" s="94"/>
      <c r="N52" s="94"/>
      <c r="O52" s="94"/>
      <c r="P52" s="95" t="s">
        <v>22</v>
      </c>
      <c r="Q52" s="96"/>
      <c r="R52" s="52">
        <f>R8</f>
        <v>0</v>
      </c>
      <c r="S52" s="52"/>
      <c r="T52" s="52"/>
      <c r="U52" s="52"/>
      <c r="V52" s="52"/>
      <c r="W52" s="52"/>
      <c r="X52" s="52"/>
      <c r="Y52" s="67" t="s">
        <v>13</v>
      </c>
      <c r="Z52" s="67"/>
      <c r="AA52" s="67"/>
      <c r="AB52" s="67"/>
      <c r="AC52" s="67"/>
      <c r="AD52" s="68"/>
    </row>
    <row r="53" spans="1:35" ht="23.25" customHeight="1" x14ac:dyDescent="0.15">
      <c r="A53" s="97"/>
      <c r="B53" s="52"/>
      <c r="C53" s="100"/>
      <c r="D53" s="100"/>
      <c r="E53" s="100"/>
      <c r="F53" s="100"/>
      <c r="G53" s="100"/>
      <c r="H53" s="52" t="s">
        <v>12</v>
      </c>
      <c r="I53" s="52"/>
      <c r="J53" s="52">
        <f>J9</f>
        <v>0</v>
      </c>
      <c r="K53" s="52">
        <f>K9</f>
        <v>0</v>
      </c>
      <c r="L53" s="52">
        <f>L9</f>
        <v>0</v>
      </c>
      <c r="M53" s="52">
        <f>M9</f>
        <v>0</v>
      </c>
      <c r="N53" s="52">
        <f>N9</f>
        <v>0</v>
      </c>
      <c r="O53" s="52">
        <f>O9</f>
        <v>0</v>
      </c>
      <c r="P53" s="120" t="s">
        <v>29</v>
      </c>
      <c r="Q53" s="52"/>
      <c r="R53" s="80">
        <f>R9</f>
        <v>0</v>
      </c>
      <c r="S53" s="80"/>
      <c r="T53" s="80"/>
      <c r="U53" s="80"/>
      <c r="V53" s="81"/>
      <c r="W53" s="81"/>
      <c r="X53" s="116" t="s">
        <v>1</v>
      </c>
      <c r="Y53" s="26" t="s">
        <v>23</v>
      </c>
      <c r="Z53" s="127"/>
      <c r="AA53" s="128"/>
      <c r="AB53" s="128"/>
      <c r="AC53" s="128"/>
      <c r="AD53" s="129"/>
    </row>
    <row r="54" spans="1:35" ht="23.25" customHeight="1" thickBot="1" x14ac:dyDescent="0.2">
      <c r="A54" s="99"/>
      <c r="B54" s="91"/>
      <c r="C54" s="126"/>
      <c r="D54" s="126"/>
      <c r="E54" s="126"/>
      <c r="F54" s="126"/>
      <c r="G54" s="126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82"/>
      <c r="S54" s="82"/>
      <c r="T54" s="82"/>
      <c r="U54" s="82"/>
      <c r="V54" s="83"/>
      <c r="W54" s="83"/>
      <c r="X54" s="117"/>
      <c r="Y54" s="27" t="s">
        <v>24</v>
      </c>
      <c r="Z54" s="130"/>
      <c r="AA54" s="131"/>
      <c r="AB54" s="131"/>
      <c r="AC54" s="131"/>
      <c r="AD54" s="132"/>
    </row>
    <row r="55" spans="1:35" ht="22.5" customHeight="1" x14ac:dyDescent="0.15">
      <c r="A55" s="85" t="s">
        <v>25</v>
      </c>
      <c r="B55" s="69" t="s">
        <v>26</v>
      </c>
      <c r="C55" s="70"/>
      <c r="D55" s="70"/>
      <c r="E55" s="70"/>
      <c r="F55" s="70"/>
      <c r="G55" s="70"/>
      <c r="H55" s="70"/>
      <c r="I55" s="70"/>
      <c r="J55" s="84" t="s">
        <v>2</v>
      </c>
      <c r="K55" s="84"/>
      <c r="L55" s="69" t="s">
        <v>17</v>
      </c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1"/>
    </row>
    <row r="56" spans="1:35" ht="34.5" customHeight="1" x14ac:dyDescent="0.15">
      <c r="A56" s="86"/>
      <c r="B56" s="52" t="s">
        <v>15</v>
      </c>
      <c r="C56" s="52"/>
      <c r="D56" s="52"/>
      <c r="E56" s="52"/>
      <c r="F56" s="52" t="s">
        <v>16</v>
      </c>
      <c r="G56" s="52"/>
      <c r="H56" s="52"/>
      <c r="I56" s="52"/>
      <c r="J56" s="52"/>
      <c r="K56" s="52"/>
      <c r="L56" s="79" t="s">
        <v>31</v>
      </c>
      <c r="M56" s="79"/>
      <c r="N56" s="79"/>
      <c r="O56" s="79"/>
      <c r="P56" s="74" t="s">
        <v>18</v>
      </c>
      <c r="Q56" s="75"/>
      <c r="R56" s="76"/>
      <c r="S56" s="74" t="s">
        <v>19</v>
      </c>
      <c r="T56" s="75"/>
      <c r="U56" s="76"/>
      <c r="V56" s="74" t="s">
        <v>32</v>
      </c>
      <c r="W56" s="75"/>
      <c r="X56" s="76"/>
      <c r="Y56" s="77" t="s">
        <v>36</v>
      </c>
      <c r="Z56" s="78"/>
      <c r="AA56" s="87" t="s">
        <v>49</v>
      </c>
      <c r="AB56" s="88"/>
      <c r="AC56" s="89" t="s">
        <v>48</v>
      </c>
      <c r="AD56" s="90"/>
    </row>
    <row r="57" spans="1:35" ht="22.5" customHeight="1" x14ac:dyDescent="0.15">
      <c r="A57" s="5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26">
        <v>50</v>
      </c>
      <c r="M57" s="26">
        <v>100</v>
      </c>
      <c r="N57" s="26">
        <v>200</v>
      </c>
      <c r="O57" s="26">
        <v>400</v>
      </c>
      <c r="P57" s="26">
        <v>50</v>
      </c>
      <c r="Q57" s="26">
        <v>100</v>
      </c>
      <c r="R57" s="26">
        <v>200</v>
      </c>
      <c r="S57" s="26">
        <v>50</v>
      </c>
      <c r="T57" s="26">
        <v>100</v>
      </c>
      <c r="U57" s="26">
        <v>200</v>
      </c>
      <c r="V57" s="26">
        <v>50</v>
      </c>
      <c r="W57" s="26">
        <v>100</v>
      </c>
      <c r="X57" s="26">
        <v>200</v>
      </c>
      <c r="Y57" s="26">
        <v>200</v>
      </c>
      <c r="Z57" s="26">
        <v>400</v>
      </c>
      <c r="AA57" s="72" t="s">
        <v>35</v>
      </c>
      <c r="AB57" s="73"/>
      <c r="AC57" s="72" t="s">
        <v>35</v>
      </c>
      <c r="AD57" s="73"/>
      <c r="AF57" s="133" t="s">
        <v>53</v>
      </c>
      <c r="AG57" s="133"/>
      <c r="AH57" s="133"/>
      <c r="AI57" s="133"/>
    </row>
    <row r="58" spans="1:35" ht="18.75" customHeight="1" x14ac:dyDescent="0.15">
      <c r="A58" s="57">
        <v>13</v>
      </c>
      <c r="B58" s="60"/>
      <c r="C58" s="61"/>
      <c r="D58" s="61"/>
      <c r="E58" s="62"/>
      <c r="F58" s="60"/>
      <c r="G58" s="61"/>
      <c r="H58" s="61"/>
      <c r="I58" s="61"/>
      <c r="J58" s="63"/>
      <c r="K58" s="63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46"/>
      <c r="AB58" s="50"/>
      <c r="AC58" s="46"/>
      <c r="AD58" s="47"/>
      <c r="AE58" s="163">
        <v>13</v>
      </c>
      <c r="AF58" s="156" t="s">
        <v>51</v>
      </c>
      <c r="AG58" s="157"/>
      <c r="AH58" s="157"/>
      <c r="AI58" s="12">
        <f>(COUNTIF(L58:Z59,"○")+COUNTIF(L58:Z59,"〇")+COUNTIF(L58:Z59,"◯"))*1500</f>
        <v>0</v>
      </c>
    </row>
    <row r="59" spans="1:35" ht="30" customHeight="1" x14ac:dyDescent="0.15">
      <c r="A59" s="58"/>
      <c r="B59" s="64"/>
      <c r="C59" s="65"/>
      <c r="D59" s="65"/>
      <c r="E59" s="66"/>
      <c r="F59" s="64"/>
      <c r="G59" s="65"/>
      <c r="H59" s="65"/>
      <c r="I59" s="65"/>
      <c r="J59" s="63"/>
      <c r="K59" s="63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48"/>
      <c r="AB59" s="51"/>
      <c r="AC59" s="48"/>
      <c r="AD59" s="49"/>
      <c r="AE59" s="164"/>
      <c r="AF59" s="142" t="s">
        <v>52</v>
      </c>
      <c r="AG59" s="133"/>
      <c r="AH59" s="133"/>
      <c r="AI59" s="13">
        <f>IF(AI58&gt;0,0,IF(AI58=0,IF((COUNTIF(AA58:AD59,"○")+COUNTIF(AA58:AD59,"〇")+COUNTIF(AA58:AD59,"◯"))&gt;0,1500,0)))</f>
        <v>0</v>
      </c>
    </row>
    <row r="60" spans="1:35" ht="18.75" customHeight="1" x14ac:dyDescent="0.15">
      <c r="A60" s="57">
        <v>14</v>
      </c>
      <c r="B60" s="60"/>
      <c r="C60" s="61"/>
      <c r="D60" s="61"/>
      <c r="E60" s="62"/>
      <c r="F60" s="60"/>
      <c r="G60" s="61"/>
      <c r="H60" s="61"/>
      <c r="I60" s="61"/>
      <c r="J60" s="63"/>
      <c r="K60" s="63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46"/>
      <c r="AB60" s="50"/>
      <c r="AC60" s="46"/>
      <c r="AD60" s="47"/>
      <c r="AE60" s="163">
        <v>14</v>
      </c>
      <c r="AF60" s="156" t="s">
        <v>51</v>
      </c>
      <c r="AG60" s="157"/>
      <c r="AH60" s="157"/>
      <c r="AI60" s="12">
        <f>(COUNTIF(L60:Z61,"○")+COUNTIF(L60:Z61,"〇")+COUNTIF(L60:Z61,"◯"))*1500</f>
        <v>0</v>
      </c>
    </row>
    <row r="61" spans="1:35" ht="30" customHeight="1" x14ac:dyDescent="0.15">
      <c r="A61" s="58"/>
      <c r="B61" s="64"/>
      <c r="C61" s="65"/>
      <c r="D61" s="65"/>
      <c r="E61" s="66"/>
      <c r="F61" s="64"/>
      <c r="G61" s="65"/>
      <c r="H61" s="65"/>
      <c r="I61" s="65"/>
      <c r="J61" s="63"/>
      <c r="K61" s="63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48"/>
      <c r="AB61" s="51"/>
      <c r="AC61" s="48"/>
      <c r="AD61" s="49"/>
      <c r="AE61" s="164"/>
      <c r="AF61" s="142" t="s">
        <v>52</v>
      </c>
      <c r="AG61" s="133"/>
      <c r="AH61" s="133"/>
      <c r="AI61" s="13">
        <f>IF(AI60&gt;0,0,IF(AI60=0,IF((COUNTIF(AA60:AD61,"○")+COUNTIF(AA60:AD61,"〇")+COUNTIF(AA60:AD61,"◯"))&gt;0,1500,0)))</f>
        <v>0</v>
      </c>
    </row>
    <row r="62" spans="1:35" ht="18.75" customHeight="1" x14ac:dyDescent="0.15">
      <c r="A62" s="57">
        <v>15</v>
      </c>
      <c r="B62" s="60"/>
      <c r="C62" s="61"/>
      <c r="D62" s="61"/>
      <c r="E62" s="62"/>
      <c r="F62" s="60"/>
      <c r="G62" s="61"/>
      <c r="H62" s="61"/>
      <c r="I62" s="61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46"/>
      <c r="AB62" s="50"/>
      <c r="AC62" s="46"/>
      <c r="AD62" s="47"/>
      <c r="AE62" s="163">
        <v>15</v>
      </c>
      <c r="AF62" s="156" t="s">
        <v>51</v>
      </c>
      <c r="AG62" s="157"/>
      <c r="AH62" s="157"/>
      <c r="AI62" s="12">
        <f>(COUNTIF(L62:Z63,"○")+COUNTIF(L62:Z63,"〇")+COUNTIF(L62:Z63,"◯"))*1500</f>
        <v>0</v>
      </c>
    </row>
    <row r="63" spans="1:35" ht="30" customHeight="1" x14ac:dyDescent="0.15">
      <c r="A63" s="58"/>
      <c r="B63" s="48"/>
      <c r="C63" s="59"/>
      <c r="D63" s="59"/>
      <c r="E63" s="51"/>
      <c r="F63" s="48"/>
      <c r="G63" s="59"/>
      <c r="H63" s="59"/>
      <c r="I63" s="59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48"/>
      <c r="AB63" s="51"/>
      <c r="AC63" s="48"/>
      <c r="AD63" s="49"/>
      <c r="AE63" s="164"/>
      <c r="AF63" s="142" t="s">
        <v>52</v>
      </c>
      <c r="AG63" s="133"/>
      <c r="AH63" s="133"/>
      <c r="AI63" s="13">
        <f>IF(AI62&gt;0,0,IF(AI62=0,IF((COUNTIF(AA62:AD63,"○")+COUNTIF(AA62:AD63,"〇")+COUNTIF(AA62:AD63,"◯"))&gt;0,1500,0)))</f>
        <v>0</v>
      </c>
    </row>
    <row r="64" spans="1:35" ht="18.75" customHeight="1" x14ac:dyDescent="0.15">
      <c r="A64" s="57">
        <v>16</v>
      </c>
      <c r="B64" s="60"/>
      <c r="C64" s="61"/>
      <c r="D64" s="61"/>
      <c r="E64" s="62"/>
      <c r="F64" s="60"/>
      <c r="G64" s="61"/>
      <c r="H64" s="61"/>
      <c r="I64" s="61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46"/>
      <c r="AB64" s="50"/>
      <c r="AC64" s="46"/>
      <c r="AD64" s="47"/>
      <c r="AE64" s="163">
        <v>16</v>
      </c>
      <c r="AF64" s="156" t="s">
        <v>51</v>
      </c>
      <c r="AG64" s="157"/>
      <c r="AH64" s="157"/>
      <c r="AI64" s="12">
        <f>(COUNTIF(L64:Z65,"○")+COUNTIF(L64:Z65,"〇")+COUNTIF(L64:Z65,"◯"))*1500</f>
        <v>0</v>
      </c>
    </row>
    <row r="65" spans="1:35" ht="30" customHeight="1" x14ac:dyDescent="0.15">
      <c r="A65" s="58"/>
      <c r="B65" s="48"/>
      <c r="C65" s="59"/>
      <c r="D65" s="59"/>
      <c r="E65" s="51"/>
      <c r="F65" s="48"/>
      <c r="G65" s="59"/>
      <c r="H65" s="59"/>
      <c r="I65" s="59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48"/>
      <c r="AB65" s="51"/>
      <c r="AC65" s="48"/>
      <c r="AD65" s="49"/>
      <c r="AE65" s="164"/>
      <c r="AF65" s="142" t="s">
        <v>52</v>
      </c>
      <c r="AG65" s="133"/>
      <c r="AH65" s="133"/>
      <c r="AI65" s="13">
        <f>IF(AI64&gt;0,0,IF(AI64=0,IF((COUNTIF(AA64:AD65,"○")+COUNTIF(AA64:AD65,"〇")+COUNTIF(AA64:AD65,"◯"))&gt;0,1500,0)))</f>
        <v>0</v>
      </c>
    </row>
    <row r="66" spans="1:35" ht="18.75" customHeight="1" x14ac:dyDescent="0.15">
      <c r="A66" s="57">
        <v>17</v>
      </c>
      <c r="B66" s="60"/>
      <c r="C66" s="61"/>
      <c r="D66" s="61"/>
      <c r="E66" s="62"/>
      <c r="F66" s="60"/>
      <c r="G66" s="61"/>
      <c r="H66" s="61"/>
      <c r="I66" s="61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46"/>
      <c r="AB66" s="50"/>
      <c r="AC66" s="46"/>
      <c r="AD66" s="47"/>
      <c r="AE66" s="163">
        <v>17</v>
      </c>
      <c r="AF66" s="156" t="s">
        <v>51</v>
      </c>
      <c r="AG66" s="157"/>
      <c r="AH66" s="157"/>
      <c r="AI66" s="12">
        <f>(COUNTIF(L66:Z67,"○")+COUNTIF(L66:Z67,"〇")+COUNTIF(L66:Z67,"◯"))*1500</f>
        <v>0</v>
      </c>
    </row>
    <row r="67" spans="1:35" ht="30" customHeight="1" x14ac:dyDescent="0.15">
      <c r="A67" s="58"/>
      <c r="B67" s="48"/>
      <c r="C67" s="59"/>
      <c r="D67" s="59"/>
      <c r="E67" s="51"/>
      <c r="F67" s="48"/>
      <c r="G67" s="59"/>
      <c r="H67" s="59"/>
      <c r="I67" s="59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48"/>
      <c r="AB67" s="51"/>
      <c r="AC67" s="48"/>
      <c r="AD67" s="49"/>
      <c r="AE67" s="164"/>
      <c r="AF67" s="142" t="s">
        <v>52</v>
      </c>
      <c r="AG67" s="133"/>
      <c r="AH67" s="133"/>
      <c r="AI67" s="13">
        <f>IF(AI66&gt;0,0,IF(AI66=0,IF((COUNTIF(AA66:AD67,"○")+COUNTIF(AA66:AD67,"〇")+COUNTIF(AA66:AD67,"◯"))&gt;0,1500,0)))</f>
        <v>0</v>
      </c>
    </row>
    <row r="68" spans="1:35" ht="18.75" customHeight="1" x14ac:dyDescent="0.15">
      <c r="A68" s="57">
        <v>18</v>
      </c>
      <c r="B68" s="60"/>
      <c r="C68" s="61"/>
      <c r="D68" s="61"/>
      <c r="E68" s="62"/>
      <c r="F68" s="60"/>
      <c r="G68" s="61"/>
      <c r="H68" s="61"/>
      <c r="I68" s="61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46"/>
      <c r="AB68" s="50"/>
      <c r="AC68" s="46"/>
      <c r="AD68" s="47"/>
      <c r="AE68" s="163">
        <v>18</v>
      </c>
      <c r="AF68" s="156" t="s">
        <v>51</v>
      </c>
      <c r="AG68" s="157"/>
      <c r="AH68" s="157"/>
      <c r="AI68" s="12">
        <f>(COUNTIF(L68:Z69,"○")+COUNTIF(L68:Z69,"〇")+COUNTIF(L68:Z69,"◯"))*1500</f>
        <v>0</v>
      </c>
    </row>
    <row r="69" spans="1:35" ht="30" customHeight="1" x14ac:dyDescent="0.15">
      <c r="A69" s="58"/>
      <c r="B69" s="48"/>
      <c r="C69" s="59"/>
      <c r="D69" s="59"/>
      <c r="E69" s="51"/>
      <c r="F69" s="48"/>
      <c r="G69" s="59"/>
      <c r="H69" s="59"/>
      <c r="I69" s="59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48"/>
      <c r="AB69" s="51"/>
      <c r="AC69" s="48"/>
      <c r="AD69" s="49"/>
      <c r="AE69" s="164"/>
      <c r="AF69" s="142" t="s">
        <v>52</v>
      </c>
      <c r="AG69" s="133"/>
      <c r="AH69" s="133"/>
      <c r="AI69" s="13">
        <f>IF(AI68&gt;0,0,IF(AI68=0,IF((COUNTIF(AA68:AD69,"○")+COUNTIF(AA68:AD69,"〇")+COUNTIF(AA68:AD69,"◯"))&gt;0,1500,0)))</f>
        <v>0</v>
      </c>
    </row>
    <row r="70" spans="1:35" ht="18.75" customHeight="1" x14ac:dyDescent="0.15">
      <c r="A70" s="57">
        <v>19</v>
      </c>
      <c r="B70" s="60"/>
      <c r="C70" s="61"/>
      <c r="D70" s="61"/>
      <c r="E70" s="62"/>
      <c r="F70" s="60"/>
      <c r="G70" s="61"/>
      <c r="H70" s="61"/>
      <c r="I70" s="61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46"/>
      <c r="AB70" s="50"/>
      <c r="AC70" s="46"/>
      <c r="AD70" s="47"/>
      <c r="AE70" s="163">
        <v>19</v>
      </c>
      <c r="AF70" s="156" t="s">
        <v>51</v>
      </c>
      <c r="AG70" s="157"/>
      <c r="AH70" s="157"/>
      <c r="AI70" s="12">
        <f>(COUNTIF(L70:Z71,"○")+COUNTIF(L70:Z71,"〇")+COUNTIF(L70:Z71,"◯"))*1500</f>
        <v>0</v>
      </c>
    </row>
    <row r="71" spans="1:35" ht="30" customHeight="1" x14ac:dyDescent="0.15">
      <c r="A71" s="58"/>
      <c r="B71" s="48"/>
      <c r="C71" s="59"/>
      <c r="D71" s="59"/>
      <c r="E71" s="51"/>
      <c r="F71" s="48"/>
      <c r="G71" s="59"/>
      <c r="H71" s="59"/>
      <c r="I71" s="59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48"/>
      <c r="AB71" s="51"/>
      <c r="AC71" s="48"/>
      <c r="AD71" s="49"/>
      <c r="AE71" s="164"/>
      <c r="AF71" s="142" t="s">
        <v>52</v>
      </c>
      <c r="AG71" s="133"/>
      <c r="AH71" s="133"/>
      <c r="AI71" s="13">
        <f>IF(AI70&gt;0,0,IF(AI70=0,IF((COUNTIF(AA70:AD71,"○")+COUNTIF(AA70:AD71,"〇")+COUNTIF(AA70:AD71,"◯"))&gt;0,1500,0)))</f>
        <v>0</v>
      </c>
    </row>
    <row r="72" spans="1:35" ht="18.75" customHeight="1" x14ac:dyDescent="0.15">
      <c r="A72" s="57">
        <v>20</v>
      </c>
      <c r="B72" s="60"/>
      <c r="C72" s="61"/>
      <c r="D72" s="61"/>
      <c r="E72" s="62"/>
      <c r="F72" s="60"/>
      <c r="G72" s="61"/>
      <c r="H72" s="61"/>
      <c r="I72" s="61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46"/>
      <c r="AB72" s="50"/>
      <c r="AC72" s="46"/>
      <c r="AD72" s="47"/>
      <c r="AE72" s="163">
        <v>20</v>
      </c>
      <c r="AF72" s="156" t="s">
        <v>51</v>
      </c>
      <c r="AG72" s="157"/>
      <c r="AH72" s="157"/>
      <c r="AI72" s="12">
        <f>(COUNTIF(L72:Z73,"○")+COUNTIF(L72:Z73,"〇")+COUNTIF(L72:Z73,"◯"))*1500</f>
        <v>0</v>
      </c>
    </row>
    <row r="73" spans="1:35" ht="30" customHeight="1" x14ac:dyDescent="0.15">
      <c r="A73" s="58"/>
      <c r="B73" s="48"/>
      <c r="C73" s="59"/>
      <c r="D73" s="59"/>
      <c r="E73" s="51"/>
      <c r="F73" s="48"/>
      <c r="G73" s="59"/>
      <c r="H73" s="59"/>
      <c r="I73" s="59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48"/>
      <c r="AB73" s="51"/>
      <c r="AC73" s="48"/>
      <c r="AD73" s="49"/>
      <c r="AE73" s="164"/>
      <c r="AF73" s="142" t="s">
        <v>52</v>
      </c>
      <c r="AG73" s="133"/>
      <c r="AH73" s="133"/>
      <c r="AI73" s="13">
        <f>IF(AI72&gt;0,0,IF(AI72=0,IF((COUNTIF(AA72:AD73,"○")+COUNTIF(AA72:AD73,"〇")+COUNTIF(AA72:AD73,"◯"))&gt;0,1500,0)))</f>
        <v>0</v>
      </c>
    </row>
    <row r="74" spans="1:35" ht="18.75" customHeight="1" x14ac:dyDescent="0.15">
      <c r="A74" s="57">
        <v>21</v>
      </c>
      <c r="B74" s="60"/>
      <c r="C74" s="61"/>
      <c r="D74" s="61"/>
      <c r="E74" s="62"/>
      <c r="F74" s="60"/>
      <c r="G74" s="61"/>
      <c r="H74" s="61"/>
      <c r="I74" s="61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46"/>
      <c r="AB74" s="50"/>
      <c r="AC74" s="46"/>
      <c r="AD74" s="47"/>
      <c r="AE74" s="163">
        <v>21</v>
      </c>
      <c r="AF74" s="156" t="s">
        <v>51</v>
      </c>
      <c r="AG74" s="157"/>
      <c r="AH74" s="157"/>
      <c r="AI74" s="12">
        <f>(COUNTIF(L74:Z75,"○")+COUNTIF(L74:Z75,"〇")+COUNTIF(L74:Z75,"◯"))*1500</f>
        <v>0</v>
      </c>
    </row>
    <row r="75" spans="1:35" ht="30" customHeight="1" x14ac:dyDescent="0.15">
      <c r="A75" s="58"/>
      <c r="B75" s="48"/>
      <c r="C75" s="59"/>
      <c r="D75" s="59"/>
      <c r="E75" s="51"/>
      <c r="F75" s="48"/>
      <c r="G75" s="59"/>
      <c r="H75" s="59"/>
      <c r="I75" s="59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48"/>
      <c r="AB75" s="51"/>
      <c r="AC75" s="48"/>
      <c r="AD75" s="49"/>
      <c r="AE75" s="164"/>
      <c r="AF75" s="142" t="s">
        <v>52</v>
      </c>
      <c r="AG75" s="133"/>
      <c r="AH75" s="133"/>
      <c r="AI75" s="13">
        <f>IF(AI74&gt;0,0,IF(AI74=0,IF((COUNTIF(AA74:AD75,"○")+COUNTIF(AA74:AD75,"〇")+COUNTIF(AA74:AD75,"◯"))&gt;0,1500,0)))</f>
        <v>0</v>
      </c>
    </row>
    <row r="76" spans="1:35" ht="18.75" customHeight="1" x14ac:dyDescent="0.15">
      <c r="A76" s="57">
        <v>22</v>
      </c>
      <c r="B76" s="60"/>
      <c r="C76" s="61"/>
      <c r="D76" s="61"/>
      <c r="E76" s="62"/>
      <c r="F76" s="60"/>
      <c r="G76" s="61"/>
      <c r="H76" s="61"/>
      <c r="I76" s="61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46"/>
      <c r="AB76" s="50"/>
      <c r="AC76" s="46"/>
      <c r="AD76" s="47"/>
      <c r="AE76" s="163">
        <v>22</v>
      </c>
      <c r="AF76" s="156" t="s">
        <v>51</v>
      </c>
      <c r="AG76" s="157"/>
      <c r="AH76" s="157"/>
      <c r="AI76" s="12">
        <f>(COUNTIF(L76:Z77,"○")+COUNTIF(L76:Z77,"〇")+COUNTIF(L76:Z77,"◯"))*1500</f>
        <v>0</v>
      </c>
    </row>
    <row r="77" spans="1:35" ht="30" customHeight="1" x14ac:dyDescent="0.15">
      <c r="A77" s="58"/>
      <c r="B77" s="48"/>
      <c r="C77" s="59"/>
      <c r="D77" s="59"/>
      <c r="E77" s="51"/>
      <c r="F77" s="48"/>
      <c r="G77" s="59"/>
      <c r="H77" s="59"/>
      <c r="I77" s="59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48"/>
      <c r="AB77" s="51"/>
      <c r="AC77" s="48"/>
      <c r="AD77" s="49"/>
      <c r="AE77" s="164"/>
      <c r="AF77" s="142" t="s">
        <v>52</v>
      </c>
      <c r="AG77" s="133"/>
      <c r="AH77" s="133"/>
      <c r="AI77" s="13">
        <f>IF(AI76&gt;0,0,IF(AI76=0,IF((COUNTIF(AA76:AD77,"○")+COUNTIF(AA76:AD77,"〇")+COUNTIF(AA76:AD77,"◯"))&gt;0,1500,0)))</f>
        <v>0</v>
      </c>
    </row>
    <row r="78" spans="1:35" ht="18.75" customHeight="1" x14ac:dyDescent="0.15">
      <c r="A78" s="57">
        <v>23</v>
      </c>
      <c r="B78" s="60"/>
      <c r="C78" s="61"/>
      <c r="D78" s="61"/>
      <c r="E78" s="62"/>
      <c r="F78" s="60"/>
      <c r="G78" s="61"/>
      <c r="H78" s="61"/>
      <c r="I78" s="61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46"/>
      <c r="AB78" s="50"/>
      <c r="AC78" s="46"/>
      <c r="AD78" s="47"/>
      <c r="AE78" s="163">
        <v>23</v>
      </c>
      <c r="AF78" s="156" t="s">
        <v>51</v>
      </c>
      <c r="AG78" s="157"/>
      <c r="AH78" s="157"/>
      <c r="AI78" s="12">
        <f>(COUNTIF(L78:Z79,"○")+COUNTIF(L78:Z79,"〇")+COUNTIF(L78:Z79,"◯"))*1500</f>
        <v>0</v>
      </c>
    </row>
    <row r="79" spans="1:35" ht="30" customHeight="1" x14ac:dyDescent="0.15">
      <c r="A79" s="58"/>
      <c r="B79" s="48"/>
      <c r="C79" s="59"/>
      <c r="D79" s="59"/>
      <c r="E79" s="51"/>
      <c r="F79" s="48"/>
      <c r="G79" s="59"/>
      <c r="H79" s="59"/>
      <c r="I79" s="59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48"/>
      <c r="AB79" s="51"/>
      <c r="AC79" s="48"/>
      <c r="AD79" s="49"/>
      <c r="AE79" s="164"/>
      <c r="AF79" s="142" t="s">
        <v>52</v>
      </c>
      <c r="AG79" s="133"/>
      <c r="AH79" s="133"/>
      <c r="AI79" s="13">
        <f>IF(AI78&gt;0,0,IF(AI78=0,IF((COUNTIF(AA78:AD79,"○")+COUNTIF(AA78:AD79,"〇")+COUNTIF(AA78:AD79,"◯"))&gt;0,1500,0)))</f>
        <v>0</v>
      </c>
    </row>
    <row r="80" spans="1:35" ht="18.75" customHeight="1" x14ac:dyDescent="0.15">
      <c r="A80" s="57">
        <v>24</v>
      </c>
      <c r="B80" s="60"/>
      <c r="C80" s="61"/>
      <c r="D80" s="61"/>
      <c r="E80" s="62"/>
      <c r="F80" s="60"/>
      <c r="G80" s="61"/>
      <c r="H80" s="61"/>
      <c r="I80" s="61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46"/>
      <c r="AB80" s="50"/>
      <c r="AC80" s="46"/>
      <c r="AD80" s="47"/>
      <c r="AE80" s="163">
        <v>24</v>
      </c>
      <c r="AF80" s="156" t="s">
        <v>51</v>
      </c>
      <c r="AG80" s="157"/>
      <c r="AH80" s="157"/>
      <c r="AI80" s="12">
        <f>(COUNTIF(L80:Z81,"○")+COUNTIF(L80:Z81,"〇")+COUNTIF(L80:Z81,"◯"))*1500</f>
        <v>0</v>
      </c>
    </row>
    <row r="81" spans="1:35" ht="30" customHeight="1" x14ac:dyDescent="0.15">
      <c r="A81" s="58"/>
      <c r="B81" s="48"/>
      <c r="C81" s="59"/>
      <c r="D81" s="59"/>
      <c r="E81" s="51"/>
      <c r="F81" s="48"/>
      <c r="G81" s="59"/>
      <c r="H81" s="59"/>
      <c r="I81" s="59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48"/>
      <c r="AB81" s="51"/>
      <c r="AC81" s="48"/>
      <c r="AD81" s="49"/>
      <c r="AE81" s="164"/>
      <c r="AF81" s="142" t="s">
        <v>52</v>
      </c>
      <c r="AG81" s="133"/>
      <c r="AH81" s="133"/>
      <c r="AI81" s="13">
        <f>IF(AI80&gt;0,0,IF(AI80=0,IF((COUNTIF(AA80:AD81,"○")+COUNTIF(AA80:AD81,"〇")+COUNTIF(AA80:AD81,"◯"))&gt;0,1500,0)))</f>
        <v>0</v>
      </c>
    </row>
    <row r="82" spans="1:35" ht="18.75" customHeight="1" x14ac:dyDescent="0.15">
      <c r="A82" s="153" t="s">
        <v>27</v>
      </c>
      <c r="B82" s="146"/>
      <c r="C82" s="147"/>
      <c r="D82" s="147"/>
      <c r="E82" s="147"/>
      <c r="F82" s="147"/>
      <c r="G82" s="147"/>
      <c r="H82" s="147"/>
      <c r="I82" s="148"/>
      <c r="J82" s="134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35"/>
      <c r="AA82" s="134"/>
      <c r="AB82" s="135"/>
      <c r="AC82" s="134"/>
      <c r="AD82" s="138"/>
      <c r="AE82" s="153" t="s">
        <v>27</v>
      </c>
      <c r="AF82" s="134" t="s">
        <v>54</v>
      </c>
      <c r="AG82" s="140"/>
      <c r="AH82" s="140"/>
      <c r="AI82" s="14"/>
    </row>
    <row r="83" spans="1:35" ht="30" customHeight="1" thickBot="1" x14ac:dyDescent="0.2">
      <c r="A83" s="154"/>
      <c r="B83" s="143"/>
      <c r="C83" s="144"/>
      <c r="D83" s="144"/>
      <c r="E83" s="144"/>
      <c r="F83" s="144"/>
      <c r="G83" s="144"/>
      <c r="H83" s="144"/>
      <c r="I83" s="145"/>
      <c r="J83" s="136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37"/>
      <c r="AA83" s="136"/>
      <c r="AB83" s="137"/>
      <c r="AC83" s="136"/>
      <c r="AD83" s="139"/>
      <c r="AE83" s="154"/>
      <c r="AF83" s="168" t="s">
        <v>55</v>
      </c>
      <c r="AG83" s="169"/>
      <c r="AH83" s="169"/>
      <c r="AI83" s="15">
        <f>COUNTIF(AA82:AD83,"○")*2000</f>
        <v>0</v>
      </c>
    </row>
    <row r="84" spans="1:35" ht="30.75" customHeight="1" x14ac:dyDescent="0.15">
      <c r="A84" s="1"/>
      <c r="B84" s="1"/>
      <c r="C84" s="4" t="s">
        <v>20</v>
      </c>
      <c r="D84" s="4"/>
      <c r="E84" s="4" t="s">
        <v>33</v>
      </c>
      <c r="F84" s="7" t="s">
        <v>38</v>
      </c>
      <c r="G84" s="5">
        <f>G40</f>
        <v>0</v>
      </c>
      <c r="H84" s="8" t="s">
        <v>39</v>
      </c>
      <c r="I84" s="4" t="s">
        <v>16</v>
      </c>
      <c r="J84" s="4"/>
      <c r="K84" s="8" t="s">
        <v>40</v>
      </c>
      <c r="L84" s="9" t="s">
        <v>38</v>
      </c>
      <c r="M84" s="4">
        <f>M40</f>
        <v>0</v>
      </c>
      <c r="N84" s="6" t="s">
        <v>39</v>
      </c>
      <c r="O84" s="8" t="s">
        <v>16</v>
      </c>
      <c r="P84" s="8"/>
      <c r="Q84" s="8" t="s">
        <v>41</v>
      </c>
      <c r="R84" s="9" t="s">
        <v>42</v>
      </c>
      <c r="S84" s="4">
        <f>S40</f>
        <v>0</v>
      </c>
      <c r="T84" s="6" t="s">
        <v>43</v>
      </c>
      <c r="U84" s="8" t="s">
        <v>16</v>
      </c>
      <c r="V84" s="8"/>
      <c r="W84" s="8" t="s">
        <v>20</v>
      </c>
      <c r="X84" s="9" t="s">
        <v>42</v>
      </c>
      <c r="Y84" s="4">
        <f>Y40</f>
        <v>0</v>
      </c>
      <c r="Z84" s="6" t="s">
        <v>43</v>
      </c>
      <c r="AA84" s="8" t="s">
        <v>16</v>
      </c>
      <c r="AB84" s="8"/>
      <c r="AC84" s="8"/>
      <c r="AD84" s="8"/>
    </row>
    <row r="85" spans="1:35" ht="33.75" customHeight="1" x14ac:dyDescent="0.15">
      <c r="A85" s="3"/>
      <c r="B85" s="2" t="s">
        <v>37</v>
      </c>
      <c r="W85" s="161" t="s">
        <v>60</v>
      </c>
      <c r="X85" s="161"/>
      <c r="Y85" s="161"/>
      <c r="Z85" s="161"/>
      <c r="AA85" s="162">
        <f>$AI$41+$AI$85+'参加種目別一覧表及び学校長認知書（男）'!$AI$41+'参加種目別一覧表及び学校長認知書（男）'!$AI$85</f>
        <v>0</v>
      </c>
      <c r="AB85" s="162"/>
      <c r="AC85" s="162"/>
      <c r="AD85" s="162"/>
      <c r="AF85" s="2" t="s">
        <v>59</v>
      </c>
      <c r="AI85" s="11">
        <f>SUM(AI58:AI83)</f>
        <v>0</v>
      </c>
    </row>
    <row r="86" spans="1:35" ht="28.5" customHeight="1" x14ac:dyDescent="0.15">
      <c r="A86" s="151" t="s">
        <v>44</v>
      </c>
      <c r="B86" s="151"/>
      <c r="C86" s="10">
        <f>C42</f>
        <v>5</v>
      </c>
      <c r="D86" s="2" t="s">
        <v>45</v>
      </c>
      <c r="E86" s="10">
        <f>E42</f>
        <v>0</v>
      </c>
      <c r="F86" s="2" t="s">
        <v>46</v>
      </c>
      <c r="G86" s="10">
        <f>G42</f>
        <v>0</v>
      </c>
      <c r="H86" s="2" t="s">
        <v>47</v>
      </c>
    </row>
    <row r="87" spans="1:35" ht="25.5" customHeight="1" x14ac:dyDescent="0.15">
      <c r="A87" s="151"/>
      <c r="B87" s="151"/>
      <c r="C87" s="151"/>
      <c r="D87" s="151"/>
      <c r="E87" s="151"/>
      <c r="F87" s="151"/>
      <c r="G87" s="151"/>
      <c r="H87" s="152">
        <f>H43</f>
        <v>0</v>
      </c>
      <c r="I87" s="152"/>
      <c r="J87" s="152"/>
      <c r="K87" s="152"/>
      <c r="L87" s="152"/>
      <c r="M87" s="152"/>
      <c r="N87" s="152"/>
      <c r="O87" s="152"/>
      <c r="P87" s="152" t="s">
        <v>0</v>
      </c>
      <c r="Q87" s="152"/>
      <c r="R87" s="152"/>
      <c r="S87" s="152"/>
      <c r="T87" s="155">
        <f>T43</f>
        <v>0</v>
      </c>
      <c r="U87" s="155"/>
      <c r="V87" s="155"/>
      <c r="W87" s="155"/>
      <c r="X87" s="155"/>
      <c r="Y87" s="155"/>
      <c r="Z87" s="133" t="s">
        <v>1</v>
      </c>
      <c r="AA87" s="133"/>
      <c r="AB87" s="133"/>
    </row>
    <row r="88" spans="1:35" ht="33.75" customHeight="1" x14ac:dyDescent="0.15">
      <c r="B88" s="149"/>
      <c r="C88" s="149"/>
      <c r="D88" s="149"/>
      <c r="E88" s="150"/>
      <c r="F88" s="150"/>
      <c r="G88" s="150"/>
    </row>
  </sheetData>
  <sheetProtection algorithmName="SHA-512" hashValue="haXQTOV/mVWjwPslv+hoFePlrG1tUwIBG/Wt+Nf3Et+CptBiFVRxM/PmDY60v/JCcCwBT3HGRV0WmXDXxq3x2A==" saltValue="P0spP+xKtd/pTv1ZUVJ3Yg==" spinCount="100000" sheet="1" objects="1" scenarios="1"/>
  <protectedRanges>
    <protectedRange algorithmName="SHA-512" hashValue="xEi/OIAsSRp1y4bW6Jid8x0BFbBl3T3cJp+3PzCzn6zov9AZqGOnvZaVVLUL8/DD+kRcOiW9Tq1iR4hU9Z4mqg==" saltValue="od/veEyCCo9RpJhPFT2Jfw==" spinCount="100000" sqref="A1:AD81" name="範囲1"/>
  </protectedRanges>
  <mergeCells count="777">
    <mergeCell ref="AE68:AE69"/>
    <mergeCell ref="AE70:AE71"/>
    <mergeCell ref="AE72:AE73"/>
    <mergeCell ref="AE74:AE75"/>
    <mergeCell ref="AE76:AE77"/>
    <mergeCell ref="AE78:AE79"/>
    <mergeCell ref="AE80:AE81"/>
    <mergeCell ref="AE82:AE83"/>
    <mergeCell ref="AE32:AE33"/>
    <mergeCell ref="AE34:AE35"/>
    <mergeCell ref="AE36:AE37"/>
    <mergeCell ref="AE38:AE39"/>
    <mergeCell ref="AE58:AE59"/>
    <mergeCell ref="AE60:AE61"/>
    <mergeCell ref="AE62:AE63"/>
    <mergeCell ref="AE64:AE65"/>
    <mergeCell ref="AE66:AE67"/>
    <mergeCell ref="AE14:AE15"/>
    <mergeCell ref="AE16:AE17"/>
    <mergeCell ref="AE18:AE19"/>
    <mergeCell ref="AE20:AE21"/>
    <mergeCell ref="AE22:AE23"/>
    <mergeCell ref="AE24:AE25"/>
    <mergeCell ref="AE26:AE27"/>
    <mergeCell ref="AE28:AE29"/>
    <mergeCell ref="AE30:AE31"/>
    <mergeCell ref="AF31:AH31"/>
    <mergeCell ref="AF32:AH32"/>
    <mergeCell ref="AF33:AH33"/>
    <mergeCell ref="AF34:AH34"/>
    <mergeCell ref="AF35:AH35"/>
    <mergeCell ref="AF36:AH36"/>
    <mergeCell ref="AF37:AH37"/>
    <mergeCell ref="AF38:AH38"/>
    <mergeCell ref="AF39:AH39"/>
    <mergeCell ref="AF22:AH22"/>
    <mergeCell ref="AF23:AH23"/>
    <mergeCell ref="AF24:AH24"/>
    <mergeCell ref="AF25:AH25"/>
    <mergeCell ref="AF26:AH26"/>
    <mergeCell ref="AF27:AH27"/>
    <mergeCell ref="AF28:AH28"/>
    <mergeCell ref="AF29:AH29"/>
    <mergeCell ref="AF30:AH30"/>
    <mergeCell ref="AF13:AI13"/>
    <mergeCell ref="AF14:AH14"/>
    <mergeCell ref="AF15:AH15"/>
    <mergeCell ref="AF16:AH16"/>
    <mergeCell ref="AF17:AH17"/>
    <mergeCell ref="AF18:AH18"/>
    <mergeCell ref="AF19:AH19"/>
    <mergeCell ref="AF20:AH20"/>
    <mergeCell ref="AF21:AH21"/>
    <mergeCell ref="AF75:AH75"/>
    <mergeCell ref="AF76:AH76"/>
    <mergeCell ref="AF77:AH77"/>
    <mergeCell ref="AF78:AH78"/>
    <mergeCell ref="AF79:AH79"/>
    <mergeCell ref="AF80:AH80"/>
    <mergeCell ref="AF81:AH81"/>
    <mergeCell ref="AF82:AH82"/>
    <mergeCell ref="AF83:AH83"/>
    <mergeCell ref="AF66:AH66"/>
    <mergeCell ref="AF67:AH67"/>
    <mergeCell ref="AF68:AH68"/>
    <mergeCell ref="AF69:AH69"/>
    <mergeCell ref="AF70:AH70"/>
    <mergeCell ref="AF71:AH71"/>
    <mergeCell ref="AF72:AH72"/>
    <mergeCell ref="AF73:AH73"/>
    <mergeCell ref="AF74:AH74"/>
    <mergeCell ref="AF57:AI57"/>
    <mergeCell ref="AF58:AH58"/>
    <mergeCell ref="AF59:AH59"/>
    <mergeCell ref="AF60:AH60"/>
    <mergeCell ref="AF61:AH61"/>
    <mergeCell ref="AF62:AH62"/>
    <mergeCell ref="AF63:AH63"/>
    <mergeCell ref="AF64:AH64"/>
    <mergeCell ref="AF65:AH65"/>
    <mergeCell ref="A6:B7"/>
    <mergeCell ref="C6:J7"/>
    <mergeCell ref="K6:X7"/>
    <mergeCell ref="Z6:AD6"/>
    <mergeCell ref="Z7:AD7"/>
    <mergeCell ref="A8:B10"/>
    <mergeCell ref="C8:D8"/>
    <mergeCell ref="E8:G8"/>
    <mergeCell ref="H8:I8"/>
    <mergeCell ref="J8:O8"/>
    <mergeCell ref="P8:Q8"/>
    <mergeCell ref="L9:L10"/>
    <mergeCell ref="M9:M10"/>
    <mergeCell ref="N9:N10"/>
    <mergeCell ref="O9:O10"/>
    <mergeCell ref="R8:X8"/>
    <mergeCell ref="Y8:AD8"/>
    <mergeCell ref="C9:C10"/>
    <mergeCell ref="D9:D10"/>
    <mergeCell ref="E9:E10"/>
    <mergeCell ref="F9:F10"/>
    <mergeCell ref="G9:G10"/>
    <mergeCell ref="H9:I10"/>
    <mergeCell ref="J9:J10"/>
    <mergeCell ref="C2:X2"/>
    <mergeCell ref="Z2:AC2"/>
    <mergeCell ref="D3:X3"/>
    <mergeCell ref="Y3:AB3"/>
    <mergeCell ref="AC3:AD3"/>
    <mergeCell ref="C4:X4"/>
    <mergeCell ref="Z4:AB4"/>
    <mergeCell ref="AC4:AD4"/>
    <mergeCell ref="A5:B5"/>
    <mergeCell ref="C5:J5"/>
    <mergeCell ref="K5:X5"/>
    <mergeCell ref="Y5:AD5"/>
    <mergeCell ref="K9:K10"/>
    <mergeCell ref="P9:Q10"/>
    <mergeCell ref="R9:W10"/>
    <mergeCell ref="X9:X10"/>
    <mergeCell ref="Z9:AD9"/>
    <mergeCell ref="Z10:AD10"/>
    <mergeCell ref="A11:A13"/>
    <mergeCell ref="B11:I11"/>
    <mergeCell ref="J11:K13"/>
    <mergeCell ref="L11:AD11"/>
    <mergeCell ref="B12:E13"/>
    <mergeCell ref="F12:I13"/>
    <mergeCell ref="L12:O12"/>
    <mergeCell ref="P12:R12"/>
    <mergeCell ref="S12:U12"/>
    <mergeCell ref="V12:X12"/>
    <mergeCell ref="Y12:Z12"/>
    <mergeCell ref="AA12:AB12"/>
    <mergeCell ref="AC12:AD12"/>
    <mergeCell ref="AA13:AB13"/>
    <mergeCell ref="AC13:AD13"/>
    <mergeCell ref="A14:A15"/>
    <mergeCell ref="B14:E14"/>
    <mergeCell ref="F14:I14"/>
    <mergeCell ref="J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B15"/>
    <mergeCell ref="AC14:AD15"/>
    <mergeCell ref="B15:E15"/>
    <mergeCell ref="F15:I15"/>
    <mergeCell ref="A16:A17"/>
    <mergeCell ref="B16:E16"/>
    <mergeCell ref="F16:I16"/>
    <mergeCell ref="J16:K17"/>
    <mergeCell ref="L16:L17"/>
    <mergeCell ref="W16:W17"/>
    <mergeCell ref="X16:X17"/>
    <mergeCell ref="M16:M17"/>
    <mergeCell ref="N16:N17"/>
    <mergeCell ref="O16:O17"/>
    <mergeCell ref="P16:P17"/>
    <mergeCell ref="Q16:Q17"/>
    <mergeCell ref="R16:R17"/>
    <mergeCell ref="Y16:Y17"/>
    <mergeCell ref="Z16:Z17"/>
    <mergeCell ref="AA16:AB17"/>
    <mergeCell ref="AC16:AD17"/>
    <mergeCell ref="B17:E17"/>
    <mergeCell ref="F17:I17"/>
    <mergeCell ref="S16:S17"/>
    <mergeCell ref="T16:T17"/>
    <mergeCell ref="U16:U17"/>
    <mergeCell ref="V16:V17"/>
    <mergeCell ref="A18:A19"/>
    <mergeCell ref="B18:E18"/>
    <mergeCell ref="F18:I18"/>
    <mergeCell ref="J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B19"/>
    <mergeCell ref="AC18:AD19"/>
    <mergeCell ref="B19:E19"/>
    <mergeCell ref="F19:I19"/>
    <mergeCell ref="A20:A21"/>
    <mergeCell ref="B20:E20"/>
    <mergeCell ref="F20:I20"/>
    <mergeCell ref="J20:K21"/>
    <mergeCell ref="L20:L21"/>
    <mergeCell ref="W20:W21"/>
    <mergeCell ref="X20:X21"/>
    <mergeCell ref="M20:M21"/>
    <mergeCell ref="N20:N21"/>
    <mergeCell ref="O20:O21"/>
    <mergeCell ref="P20:P21"/>
    <mergeCell ref="Q20:Q21"/>
    <mergeCell ref="R20:R21"/>
    <mergeCell ref="Y20:Y21"/>
    <mergeCell ref="Z20:Z21"/>
    <mergeCell ref="AA20:AB21"/>
    <mergeCell ref="AC20:AD21"/>
    <mergeCell ref="B21:E21"/>
    <mergeCell ref="F21:I21"/>
    <mergeCell ref="S20:S21"/>
    <mergeCell ref="T20:T21"/>
    <mergeCell ref="U20:U21"/>
    <mergeCell ref="V20:V21"/>
    <mergeCell ref="A22:A23"/>
    <mergeCell ref="B22:E22"/>
    <mergeCell ref="F22:I22"/>
    <mergeCell ref="J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B23"/>
    <mergeCell ref="AC22:AD23"/>
    <mergeCell ref="B23:E23"/>
    <mergeCell ref="F23:I23"/>
    <mergeCell ref="A24:A25"/>
    <mergeCell ref="B24:E24"/>
    <mergeCell ref="F24:I24"/>
    <mergeCell ref="J24:K25"/>
    <mergeCell ref="L24:L25"/>
    <mergeCell ref="W24:W25"/>
    <mergeCell ref="X24:X25"/>
    <mergeCell ref="M24:M25"/>
    <mergeCell ref="N24:N25"/>
    <mergeCell ref="O24:O25"/>
    <mergeCell ref="P24:P25"/>
    <mergeCell ref="Q24:Q25"/>
    <mergeCell ref="R24:R25"/>
    <mergeCell ref="Y24:Y25"/>
    <mergeCell ref="Z24:Z25"/>
    <mergeCell ref="AA24:AB25"/>
    <mergeCell ref="AC24:AD25"/>
    <mergeCell ref="B25:E25"/>
    <mergeCell ref="F25:I25"/>
    <mergeCell ref="S24:S25"/>
    <mergeCell ref="T24:T25"/>
    <mergeCell ref="U24:U25"/>
    <mergeCell ref="V24:V25"/>
    <mergeCell ref="A26:A27"/>
    <mergeCell ref="B26:E26"/>
    <mergeCell ref="F26:I26"/>
    <mergeCell ref="J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B27"/>
    <mergeCell ref="AC26:AD27"/>
    <mergeCell ref="B27:E27"/>
    <mergeCell ref="F27:I27"/>
    <mergeCell ref="A28:A29"/>
    <mergeCell ref="B28:E28"/>
    <mergeCell ref="F28:I28"/>
    <mergeCell ref="J28:K29"/>
    <mergeCell ref="L28:L29"/>
    <mergeCell ref="W28:W29"/>
    <mergeCell ref="X28:X29"/>
    <mergeCell ref="M28:M29"/>
    <mergeCell ref="N28:N29"/>
    <mergeCell ref="O28:O29"/>
    <mergeCell ref="P28:P29"/>
    <mergeCell ref="Q28:Q29"/>
    <mergeCell ref="R28:R29"/>
    <mergeCell ref="Y28:Y29"/>
    <mergeCell ref="Z28:Z29"/>
    <mergeCell ref="AA28:AB29"/>
    <mergeCell ref="AC28:AD29"/>
    <mergeCell ref="B29:E29"/>
    <mergeCell ref="F29:I29"/>
    <mergeCell ref="S28:S29"/>
    <mergeCell ref="T28:T29"/>
    <mergeCell ref="U28:U29"/>
    <mergeCell ref="V28:V29"/>
    <mergeCell ref="A30:A31"/>
    <mergeCell ref="B30:E30"/>
    <mergeCell ref="F30:I30"/>
    <mergeCell ref="J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B31"/>
    <mergeCell ref="AC30:AD31"/>
    <mergeCell ref="B31:E31"/>
    <mergeCell ref="F31:I31"/>
    <mergeCell ref="A32:A33"/>
    <mergeCell ref="B32:E32"/>
    <mergeCell ref="F32:I32"/>
    <mergeCell ref="J32:K33"/>
    <mergeCell ref="L32:L33"/>
    <mergeCell ref="W32:W33"/>
    <mergeCell ref="X32:X33"/>
    <mergeCell ref="M32:M33"/>
    <mergeCell ref="N32:N33"/>
    <mergeCell ref="O32:O33"/>
    <mergeCell ref="P32:P33"/>
    <mergeCell ref="Q32:Q33"/>
    <mergeCell ref="R32:R33"/>
    <mergeCell ref="Y32:Y33"/>
    <mergeCell ref="Z32:Z33"/>
    <mergeCell ref="AA32:AB33"/>
    <mergeCell ref="AC32:AD33"/>
    <mergeCell ref="B33:E33"/>
    <mergeCell ref="M36:M37"/>
    <mergeCell ref="N36:N37"/>
    <mergeCell ref="O36:O37"/>
    <mergeCell ref="P36:P37"/>
    <mergeCell ref="F33:I33"/>
    <mergeCell ref="S32:S33"/>
    <mergeCell ref="T32:T33"/>
    <mergeCell ref="U32:U33"/>
    <mergeCell ref="V32:V33"/>
    <mergeCell ref="F34:I34"/>
    <mergeCell ref="J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B35:E35"/>
    <mergeCell ref="F35:I35"/>
    <mergeCell ref="A36:A37"/>
    <mergeCell ref="B36:E36"/>
    <mergeCell ref="F36:I36"/>
    <mergeCell ref="J36:K37"/>
    <mergeCell ref="L36:L37"/>
    <mergeCell ref="B37:E37"/>
    <mergeCell ref="F37:I37"/>
    <mergeCell ref="A34:A35"/>
    <mergeCell ref="B34:E34"/>
    <mergeCell ref="Y36:Y37"/>
    <mergeCell ref="Z36:Z37"/>
    <mergeCell ref="AA36:AB37"/>
    <mergeCell ref="AC36:AD37"/>
    <mergeCell ref="W36:W37"/>
    <mergeCell ref="X36:X37"/>
    <mergeCell ref="Q36:Q37"/>
    <mergeCell ref="R36:R37"/>
    <mergeCell ref="W34:W35"/>
    <mergeCell ref="X34:X35"/>
    <mergeCell ref="Y34:Y35"/>
    <mergeCell ref="Z34:Z35"/>
    <mergeCell ref="AA34:AB35"/>
    <mergeCell ref="AC34:AD35"/>
    <mergeCell ref="S36:S37"/>
    <mergeCell ref="T36:T37"/>
    <mergeCell ref="U36:U37"/>
    <mergeCell ref="V36:V37"/>
    <mergeCell ref="A38:A39"/>
    <mergeCell ref="J38:Z39"/>
    <mergeCell ref="AA38:AB39"/>
    <mergeCell ref="AC38:AD39"/>
    <mergeCell ref="C38:H38"/>
    <mergeCell ref="A42:B42"/>
    <mergeCell ref="Z43:AB43"/>
    <mergeCell ref="C46:X46"/>
    <mergeCell ref="Z46:AC46"/>
    <mergeCell ref="P43:S43"/>
    <mergeCell ref="T43:Y43"/>
    <mergeCell ref="W41:Z41"/>
    <mergeCell ref="AA41:AD41"/>
    <mergeCell ref="D47:X47"/>
    <mergeCell ref="Y47:AB47"/>
    <mergeCell ref="AC47:AD47"/>
    <mergeCell ref="B44:D44"/>
    <mergeCell ref="E44:G44"/>
    <mergeCell ref="A43:G43"/>
    <mergeCell ref="H43:O43"/>
    <mergeCell ref="C48:X48"/>
    <mergeCell ref="Z48:AB48"/>
    <mergeCell ref="AC48:AD48"/>
    <mergeCell ref="M53:M54"/>
    <mergeCell ref="N53:N54"/>
    <mergeCell ref="O53:O54"/>
    <mergeCell ref="P53:Q54"/>
    <mergeCell ref="R53:W54"/>
    <mergeCell ref="X53:X54"/>
    <mergeCell ref="Z53:AD53"/>
    <mergeCell ref="A49:B49"/>
    <mergeCell ref="C49:J49"/>
    <mergeCell ref="K49:X49"/>
    <mergeCell ref="Y49:AD49"/>
    <mergeCell ref="A50:B51"/>
    <mergeCell ref="C50:J51"/>
    <mergeCell ref="K50:X51"/>
    <mergeCell ref="Z50:AD50"/>
    <mergeCell ref="Z51:AD51"/>
    <mergeCell ref="C53:C54"/>
    <mergeCell ref="D53:D54"/>
    <mergeCell ref="E53:E54"/>
    <mergeCell ref="F53:F54"/>
    <mergeCell ref="G53:G54"/>
    <mergeCell ref="H53:I54"/>
    <mergeCell ref="J53:J54"/>
    <mergeCell ref="K53:K54"/>
    <mergeCell ref="L53:L54"/>
    <mergeCell ref="Z54:AD54"/>
    <mergeCell ref="A55:A57"/>
    <mergeCell ref="B55:I55"/>
    <mergeCell ref="J55:K57"/>
    <mergeCell ref="L55:AD55"/>
    <mergeCell ref="B56:E57"/>
    <mergeCell ref="F56:I57"/>
    <mergeCell ref="L56:O56"/>
    <mergeCell ref="P56:R56"/>
    <mergeCell ref="S56:U56"/>
    <mergeCell ref="V56:X56"/>
    <mergeCell ref="Y56:Z56"/>
    <mergeCell ref="AA56:AB56"/>
    <mergeCell ref="AC56:AD56"/>
    <mergeCell ref="AA57:AB57"/>
    <mergeCell ref="AC57:AD57"/>
    <mergeCell ref="A52:B54"/>
    <mergeCell ref="C52:D52"/>
    <mergeCell ref="E52:G52"/>
    <mergeCell ref="H52:I52"/>
    <mergeCell ref="J52:O52"/>
    <mergeCell ref="P52:Q52"/>
    <mergeCell ref="R52:X52"/>
    <mergeCell ref="Y52:AD52"/>
    <mergeCell ref="A58:A59"/>
    <mergeCell ref="B58:E58"/>
    <mergeCell ref="F58:I58"/>
    <mergeCell ref="J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B59"/>
    <mergeCell ref="AC58:AD59"/>
    <mergeCell ref="B59:E59"/>
    <mergeCell ref="F59:I59"/>
    <mergeCell ref="A60:A61"/>
    <mergeCell ref="B60:E60"/>
    <mergeCell ref="F60:I60"/>
    <mergeCell ref="J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Z60:Z61"/>
    <mergeCell ref="AA60:AB61"/>
    <mergeCell ref="AC60:AD61"/>
    <mergeCell ref="B61:E61"/>
    <mergeCell ref="F61:I61"/>
    <mergeCell ref="A62:A63"/>
    <mergeCell ref="B62:E62"/>
    <mergeCell ref="F62:I62"/>
    <mergeCell ref="J62:K63"/>
    <mergeCell ref="L62:L63"/>
    <mergeCell ref="W62:W63"/>
    <mergeCell ref="X62:X63"/>
    <mergeCell ref="M62:M63"/>
    <mergeCell ref="N62:N63"/>
    <mergeCell ref="O62:O63"/>
    <mergeCell ref="P62:P63"/>
    <mergeCell ref="Q62:Q63"/>
    <mergeCell ref="R62:R63"/>
    <mergeCell ref="Y62:Y63"/>
    <mergeCell ref="Z62:Z63"/>
    <mergeCell ref="AA62:AB63"/>
    <mergeCell ref="AC62:AD63"/>
    <mergeCell ref="B63:E63"/>
    <mergeCell ref="F63:I63"/>
    <mergeCell ref="S62:S63"/>
    <mergeCell ref="T62:T63"/>
    <mergeCell ref="U62:U63"/>
    <mergeCell ref="V62:V63"/>
    <mergeCell ref="A64:A65"/>
    <mergeCell ref="B64:E64"/>
    <mergeCell ref="F64:I64"/>
    <mergeCell ref="J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Z64:Z65"/>
    <mergeCell ref="AA64:AB65"/>
    <mergeCell ref="AC64:AD65"/>
    <mergeCell ref="B65:E65"/>
    <mergeCell ref="F65:I65"/>
    <mergeCell ref="A66:A67"/>
    <mergeCell ref="B66:E66"/>
    <mergeCell ref="F66:I66"/>
    <mergeCell ref="J66:K67"/>
    <mergeCell ref="L66:L67"/>
    <mergeCell ref="W66:W67"/>
    <mergeCell ref="X66:X67"/>
    <mergeCell ref="M66:M67"/>
    <mergeCell ref="N66:N67"/>
    <mergeCell ref="O66:O67"/>
    <mergeCell ref="P66:P67"/>
    <mergeCell ref="Q66:Q67"/>
    <mergeCell ref="R66:R67"/>
    <mergeCell ref="Y66:Y67"/>
    <mergeCell ref="Z66:Z67"/>
    <mergeCell ref="AA66:AB67"/>
    <mergeCell ref="AC66:AD67"/>
    <mergeCell ref="B67:E67"/>
    <mergeCell ref="F67:I67"/>
    <mergeCell ref="S66:S67"/>
    <mergeCell ref="T66:T67"/>
    <mergeCell ref="U66:U67"/>
    <mergeCell ref="V66:V67"/>
    <mergeCell ref="A68:A69"/>
    <mergeCell ref="B68:E68"/>
    <mergeCell ref="F68:I68"/>
    <mergeCell ref="J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AA68:AB69"/>
    <mergeCell ref="AC68:AD69"/>
    <mergeCell ref="B69:E69"/>
    <mergeCell ref="F69:I69"/>
    <mergeCell ref="A70:A71"/>
    <mergeCell ref="B70:E70"/>
    <mergeCell ref="F70:I70"/>
    <mergeCell ref="J70:K71"/>
    <mergeCell ref="L70:L71"/>
    <mergeCell ref="W70:W71"/>
    <mergeCell ref="X70:X71"/>
    <mergeCell ref="M70:M71"/>
    <mergeCell ref="N70:N71"/>
    <mergeCell ref="O70:O71"/>
    <mergeCell ref="P70:P71"/>
    <mergeCell ref="Q70:Q71"/>
    <mergeCell ref="R70:R71"/>
    <mergeCell ref="Y70:Y71"/>
    <mergeCell ref="Z70:Z71"/>
    <mergeCell ref="AA70:AB71"/>
    <mergeCell ref="AC70:AD71"/>
    <mergeCell ref="B71:E71"/>
    <mergeCell ref="F71:I71"/>
    <mergeCell ref="S70:S71"/>
    <mergeCell ref="T70:T71"/>
    <mergeCell ref="U70:U71"/>
    <mergeCell ref="V70:V71"/>
    <mergeCell ref="A72:A73"/>
    <mergeCell ref="B72:E72"/>
    <mergeCell ref="F72:I72"/>
    <mergeCell ref="J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Z72:Z73"/>
    <mergeCell ref="AA72:AB73"/>
    <mergeCell ref="AC72:AD73"/>
    <mergeCell ref="B73:E73"/>
    <mergeCell ref="F73:I73"/>
    <mergeCell ref="A74:A75"/>
    <mergeCell ref="B74:E74"/>
    <mergeCell ref="F74:I74"/>
    <mergeCell ref="J74:K75"/>
    <mergeCell ref="L74:L75"/>
    <mergeCell ref="W74:W75"/>
    <mergeCell ref="X74:X75"/>
    <mergeCell ref="M74:M75"/>
    <mergeCell ref="N74:N75"/>
    <mergeCell ref="O74:O75"/>
    <mergeCell ref="P74:P75"/>
    <mergeCell ref="Q74:Q75"/>
    <mergeCell ref="R74:R75"/>
    <mergeCell ref="Y74:Y75"/>
    <mergeCell ref="Z74:Z75"/>
    <mergeCell ref="AA74:AB75"/>
    <mergeCell ref="AC74:AD75"/>
    <mergeCell ref="B75:E75"/>
    <mergeCell ref="F75:I75"/>
    <mergeCell ref="S74:S75"/>
    <mergeCell ref="T74:T75"/>
    <mergeCell ref="U74:U75"/>
    <mergeCell ref="V74:V75"/>
    <mergeCell ref="A76:A77"/>
    <mergeCell ref="B76:E76"/>
    <mergeCell ref="F76:I76"/>
    <mergeCell ref="J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AC76:AD77"/>
    <mergeCell ref="B77:E77"/>
    <mergeCell ref="F77:I77"/>
    <mergeCell ref="A78:A79"/>
    <mergeCell ref="B78:E78"/>
    <mergeCell ref="F78:I78"/>
    <mergeCell ref="J78:K79"/>
    <mergeCell ref="L78:L79"/>
    <mergeCell ref="W78:W79"/>
    <mergeCell ref="X78:X79"/>
    <mergeCell ref="M78:M79"/>
    <mergeCell ref="N78:N79"/>
    <mergeCell ref="O78:O79"/>
    <mergeCell ref="P78:P79"/>
    <mergeCell ref="Q78:Q79"/>
    <mergeCell ref="R78:R79"/>
    <mergeCell ref="Y78:Y79"/>
    <mergeCell ref="Z78:Z79"/>
    <mergeCell ref="AA78:AB79"/>
    <mergeCell ref="AC78:AD79"/>
    <mergeCell ref="B79:E79"/>
    <mergeCell ref="A80:A81"/>
    <mergeCell ref="B80:E80"/>
    <mergeCell ref="F80:I80"/>
    <mergeCell ref="J80:K81"/>
    <mergeCell ref="L80:L81"/>
    <mergeCell ref="M80:M81"/>
    <mergeCell ref="Y76:Y77"/>
    <mergeCell ref="Z76:Z77"/>
    <mergeCell ref="AA76:AB77"/>
    <mergeCell ref="V80:V81"/>
    <mergeCell ref="W80:W81"/>
    <mergeCell ref="X80:X81"/>
    <mergeCell ref="P80:P81"/>
    <mergeCell ref="B82:I82"/>
    <mergeCell ref="B83:I83"/>
    <mergeCell ref="F79:I79"/>
    <mergeCell ref="S78:S79"/>
    <mergeCell ref="T78:T79"/>
    <mergeCell ref="U78:U79"/>
    <mergeCell ref="V78:V79"/>
    <mergeCell ref="Q80:Q81"/>
    <mergeCell ref="R80:R81"/>
    <mergeCell ref="S80:S81"/>
    <mergeCell ref="B88:D88"/>
    <mergeCell ref="E88:G88"/>
    <mergeCell ref="A86:B86"/>
    <mergeCell ref="A87:G87"/>
    <mergeCell ref="H87:O87"/>
    <mergeCell ref="P87:S87"/>
    <mergeCell ref="T87:Y87"/>
    <mergeCell ref="Z87:AB87"/>
    <mergeCell ref="Z80:Z81"/>
    <mergeCell ref="AA80:AB81"/>
    <mergeCell ref="W85:Z85"/>
    <mergeCell ref="AA85:AD85"/>
    <mergeCell ref="AC80:AD81"/>
    <mergeCell ref="B81:E81"/>
    <mergeCell ref="F81:I81"/>
    <mergeCell ref="Y80:Y81"/>
    <mergeCell ref="N80:N81"/>
    <mergeCell ref="O80:O81"/>
    <mergeCell ref="A82:A83"/>
    <mergeCell ref="J82:Z83"/>
    <mergeCell ref="AA82:AB83"/>
    <mergeCell ref="AC82:AD83"/>
    <mergeCell ref="T80:T81"/>
    <mergeCell ref="U80:U81"/>
  </mergeCells>
  <phoneticPr fontId="1"/>
  <printOptions horizontalCentered="1" verticalCentered="1"/>
  <pageMargins left="0.39370078740157483" right="0.39370078740157483" top="0.6692913385826772" bottom="0.47244094488188981" header="0.23622047244094491" footer="0.31496062992125984"/>
  <pageSetup paperSize="9" scale="70" orientation="portrait" r:id="rId1"/>
  <headerFooter alignWithMargins="0"/>
  <rowBreaks count="1" manualBreakCount="1">
    <brk id="44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参加種目別一覧表及び学校長認知書（男）</vt:lpstr>
      <vt:lpstr>参加種目別一覧表及び学校長認知書 (女)</vt:lpstr>
      <vt:lpstr>'参加種目別一覧表及び学校長認知書 (女)'!Print_Area</vt:lpstr>
      <vt:lpstr>'参加種目別一覧表及び学校長認知書（男）'!Print_Area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洋一</dc:creator>
  <cp:lastModifiedBy>佐木 豊加</cp:lastModifiedBy>
  <cp:lastPrinted>2023-08-09T01:21:21Z</cp:lastPrinted>
  <dcterms:created xsi:type="dcterms:W3CDTF">2005-09-22T03:04:24Z</dcterms:created>
  <dcterms:modified xsi:type="dcterms:W3CDTF">2023-08-09T01:37:13Z</dcterms:modified>
</cp:coreProperties>
</file>