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macbook/Desktop/2022年度水泳大会/20210801市民大会/開催要項/市民大会/"/>
    </mc:Choice>
  </mc:AlternateContent>
  <xr:revisionPtr revIDLastSave="0" documentId="13_ncr:1_{3D9F3DEA-791D-6446-B854-20D5C5A4CDC3}" xr6:coauthVersionLast="36" xr6:coauthVersionMax="36" xr10:uidLastSave="{00000000-0000-0000-0000-000000000000}"/>
  <bookViews>
    <workbookView xWindow="5440" yWindow="2300" windowWidth="27900" windowHeight="16940" xr2:uid="{41788928-85CE-7942-8EB4-599CF23A540C}"/>
  </bookViews>
  <sheets>
    <sheet name="統括表(団体)" sheetId="1" r:id="rId1"/>
  </sheets>
  <definedNames>
    <definedName name="_xlnm.Print_Area" localSheetId="0">'統括表(団体)'!$A$1:$J$53</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9" i="1" l="1"/>
  <c r="H29" i="1"/>
  <c r="H28" i="1"/>
  <c r="F26" i="1"/>
  <c r="F27" i="1" s="1"/>
  <c r="H27" i="1" s="1"/>
  <c r="C30" i="1" s="1"/>
  <c r="D26" i="1"/>
  <c r="BO9" i="1"/>
  <c r="BN9" i="1"/>
  <c r="BM9" i="1"/>
  <c r="BL9" i="1"/>
  <c r="BK9" i="1"/>
  <c r="BI9" i="1"/>
  <c r="BH9" i="1"/>
  <c r="BG9" i="1"/>
  <c r="BF9" i="1"/>
  <c r="BD9" i="1"/>
  <c r="BC9" i="1"/>
  <c r="BB9" i="1"/>
  <c r="BA9" i="1"/>
  <c r="AZ9" i="1"/>
  <c r="AY9" i="1"/>
  <c r="AX9" i="1"/>
  <c r="AW9" i="1"/>
  <c r="AV9" i="1"/>
  <c r="AO9" i="1"/>
  <c r="AN9" i="1"/>
  <c r="AK9" i="1"/>
  <c r="AL9" i="1" s="1"/>
  <c r="AJ9" i="1"/>
  <c r="AI9" i="1"/>
  <c r="AF9" i="1"/>
  <c r="AE9" i="1"/>
  <c r="AG9" i="1" s="1"/>
  <c r="AC9" i="1"/>
  <c r="AB9" i="1"/>
  <c r="AD9" i="1" s="1"/>
  <c r="AA9" i="1"/>
  <c r="Z9" i="1"/>
  <c r="Y9" i="1"/>
  <c r="X9" i="1"/>
  <c r="W9" i="1"/>
  <c r="U9" i="1"/>
  <c r="AH9" i="1" l="1"/>
  <c r="AQ9" i="1"/>
  <c r="AM9" i="1"/>
  <c r="BX9" i="1" l="1"/>
  <c r="AS9" i="1"/>
</calcChain>
</file>

<file path=xl/sharedStrings.xml><?xml version="1.0" encoding="utf-8"?>
<sst xmlns="http://schemas.openxmlformats.org/spreadsheetml/2006/main" count="152" uniqueCount="110">
  <si>
    <t>④申込総括表　　</t>
    <phoneticPr fontId="4"/>
  </si>
  <si>
    <r>
      <rPr>
        <sz val="20"/>
        <rFont val="ＭＳ Ｐゴシック (本文)"/>
        <family val="3"/>
        <charset val="128"/>
      </rPr>
      <t xml:space="preserve">福岡市民総合スポーツ大会水泳競技・申込総括表 </t>
    </r>
    <r>
      <rPr>
        <sz val="18"/>
        <rFont val="游ゴシック"/>
        <family val="2"/>
        <charset val="128"/>
        <scheme val="minor"/>
      </rPr>
      <t xml:space="preserve">
</t>
    </r>
    <r>
      <rPr>
        <sz val="12"/>
        <rFont val="ＭＳ Ｐゴシック (本文)"/>
        <charset val="128"/>
      </rPr>
      <t>[ 日本水泳連盟登録団体用 ]</t>
    </r>
    <rPh sb="0" eb="7">
      <t>・</t>
    </rPh>
    <rPh sb="12" eb="15">
      <t>フクオカケン</t>
    </rPh>
    <rPh sb="15" eb="17">
      <t>ガクドウ</t>
    </rPh>
    <rPh sb="17" eb="19">
      <t>ツウシン</t>
    </rPh>
    <phoneticPr fontId="4"/>
  </si>
  <si>
    <t>※未登録団体・個人参加は③申込総括表をご使用ください。</t>
    <phoneticPr fontId="4"/>
  </si>
  <si>
    <t>内に必要事項を入力・保存し、メールに添付してご提出してください</t>
    <rPh sb="0" eb="1">
      <t>・</t>
    </rPh>
    <phoneticPr fontId="4"/>
  </si>
  <si>
    <t>団体番号</t>
    <phoneticPr fontId="4"/>
  </si>
  <si>
    <t>405**</t>
    <phoneticPr fontId="4"/>
  </si>
  <si>
    <t>団体名</t>
    <phoneticPr fontId="4"/>
  </si>
  <si>
    <t>SQ</t>
    <phoneticPr fontId="16"/>
  </si>
  <si>
    <t>チーム名</t>
  </si>
  <si>
    <t>略称</t>
    <rPh sb="0" eb="2">
      <t>リャクショウ</t>
    </rPh>
    <phoneticPr fontId="16"/>
  </si>
  <si>
    <t>住所</t>
    <rPh sb="0" eb="2">
      <t>ジュウショ</t>
    </rPh>
    <phoneticPr fontId="16"/>
  </si>
  <si>
    <t>担当者</t>
    <rPh sb="0" eb="3">
      <t>タントウシャ</t>
    </rPh>
    <phoneticPr fontId="16"/>
  </si>
  <si>
    <t>電話番号</t>
    <rPh sb="0" eb="4">
      <t>デンワバンゴウ</t>
    </rPh>
    <phoneticPr fontId="16"/>
  </si>
  <si>
    <t>メールアドレス</t>
    <phoneticPr fontId="16"/>
  </si>
  <si>
    <t>個人種目の参加人数</t>
  </si>
  <si>
    <t>個人種目</t>
  </si>
  <si>
    <t>円</t>
    <rPh sb="0" eb="1">
      <t>エン</t>
    </rPh>
    <phoneticPr fontId="16"/>
  </si>
  <si>
    <t>リレー種目</t>
  </si>
  <si>
    <t>費用合計</t>
  </si>
  <si>
    <t>総合計</t>
  </si>
  <si>
    <t>WEB集計</t>
    <rPh sb="0" eb="2">
      <t>シュウケイ</t>
    </rPh>
    <phoneticPr fontId="16"/>
  </si>
  <si>
    <t>総括表</t>
    <rPh sb="0" eb="3">
      <t>ソウカツヒョウ</t>
    </rPh>
    <phoneticPr fontId="16"/>
  </si>
  <si>
    <t>照合</t>
    <rPh sb="0" eb="2">
      <t>ショウゴウ</t>
    </rPh>
    <phoneticPr fontId="16"/>
  </si>
  <si>
    <t>振込</t>
    <rPh sb="0" eb="2">
      <t>フリコミ</t>
    </rPh>
    <phoneticPr fontId="16"/>
  </si>
  <si>
    <t>競技役員①</t>
    <rPh sb="0" eb="1">
      <t>キョウギ</t>
    </rPh>
    <phoneticPr fontId="16"/>
  </si>
  <si>
    <t>競技役員②</t>
    <rPh sb="0" eb="1">
      <t>キョウギ</t>
    </rPh>
    <phoneticPr fontId="16"/>
  </si>
  <si>
    <t>競技役員③</t>
    <rPh sb="0" eb="1">
      <t>キョウギ</t>
    </rPh>
    <phoneticPr fontId="16"/>
  </si>
  <si>
    <t>付添AD
申請数</t>
    <rPh sb="0" eb="2">
      <t>ツキソイ</t>
    </rPh>
    <phoneticPr fontId="16"/>
  </si>
  <si>
    <t>引率者氏名</t>
    <rPh sb="0" eb="1">
      <t>インソツシャ</t>
    </rPh>
    <phoneticPr fontId="16"/>
  </si>
  <si>
    <t>来場
方法</t>
    <rPh sb="0" eb="2">
      <t>ライジョウ</t>
    </rPh>
    <phoneticPr fontId="16"/>
  </si>
  <si>
    <t>来場車両/DAY1</t>
    <rPh sb="0" eb="2">
      <t>ライジョウ</t>
    </rPh>
    <phoneticPr fontId="16"/>
  </si>
  <si>
    <t>駐車許可証発行数</t>
    <rPh sb="0" eb="2">
      <t>シンセイ</t>
    </rPh>
    <phoneticPr fontId="16"/>
  </si>
  <si>
    <t>領収証</t>
    <phoneticPr fontId="16"/>
  </si>
  <si>
    <t>男子</t>
  </si>
  <si>
    <t>女子</t>
  </si>
  <si>
    <t>合計</t>
  </si>
  <si>
    <t>費用</t>
  </si>
  <si>
    <t>参加費</t>
  </si>
  <si>
    <t>予約ﾌﾟﾛｸﾞﾗﾑ</t>
    <rPh sb="0" eb="2">
      <t>ヨヤク</t>
    </rPh>
    <phoneticPr fontId="16"/>
  </si>
  <si>
    <t>その他</t>
    <phoneticPr fontId="16"/>
  </si>
  <si>
    <t>入金確認</t>
    <rPh sb="0" eb="2">
      <t>ニュウキン</t>
    </rPh>
    <phoneticPr fontId="16"/>
  </si>
  <si>
    <t>氏名</t>
    <rPh sb="0" eb="2">
      <t>シメイ</t>
    </rPh>
    <phoneticPr fontId="16"/>
  </si>
  <si>
    <t>資格級</t>
    <phoneticPr fontId="16"/>
  </si>
  <si>
    <t>備考</t>
    <rPh sb="0" eb="2">
      <t>ビコウ</t>
    </rPh>
    <phoneticPr fontId="4"/>
  </si>
  <si>
    <t>バス</t>
    <phoneticPr fontId="16"/>
  </si>
  <si>
    <t>ワゴン</t>
    <phoneticPr fontId="16"/>
  </si>
  <si>
    <t>普通車</t>
    <rPh sb="0" eb="3">
      <t>フツウシャ</t>
    </rPh>
    <phoneticPr fontId="16"/>
  </si>
  <si>
    <t>競技役員</t>
    <phoneticPr fontId="16"/>
  </si>
  <si>
    <t>割振</t>
    <rPh sb="0" eb="2">
      <t>ワリフ</t>
    </rPh>
    <phoneticPr fontId="16"/>
  </si>
  <si>
    <t>宛先</t>
    <rPh sb="0" eb="2">
      <t>アテサキ</t>
    </rPh>
    <phoneticPr fontId="16"/>
  </si>
  <si>
    <t>項目①</t>
    <rPh sb="0" eb="2">
      <t>コウモク</t>
    </rPh>
    <phoneticPr fontId="16"/>
  </si>
  <si>
    <t>金額①</t>
    <rPh sb="0" eb="2">
      <t>キンガク</t>
    </rPh>
    <phoneticPr fontId="16"/>
  </si>
  <si>
    <t>項目②</t>
    <rPh sb="0" eb="2">
      <t>コウモク</t>
    </rPh>
    <phoneticPr fontId="16"/>
  </si>
  <si>
    <t>金額②</t>
    <rPh sb="0" eb="2">
      <t>キンガク</t>
    </rPh>
    <phoneticPr fontId="16"/>
  </si>
  <si>
    <t>項目③</t>
    <rPh sb="0" eb="2">
      <t>コウモク</t>
    </rPh>
    <phoneticPr fontId="16"/>
  </si>
  <si>
    <t>金額③</t>
    <rPh sb="0" eb="2">
      <t>キンガク</t>
    </rPh>
    <phoneticPr fontId="16"/>
  </si>
  <si>
    <t>備考</t>
    <rPh sb="0" eb="2">
      <t>ビコウ</t>
    </rPh>
    <phoneticPr fontId="16"/>
  </si>
  <si>
    <t>クラブ所在地</t>
  </si>
  <si>
    <t>〒</t>
  </si>
  <si>
    <t>℡</t>
  </si>
  <si>
    <t>自</t>
    <rPh sb="0" eb="1">
      <t>ジ</t>
    </rPh>
    <phoneticPr fontId="16"/>
  </si>
  <si>
    <t>申込責任者</t>
    <rPh sb="0" eb="2">
      <t>モウシコミ</t>
    </rPh>
    <phoneticPr fontId="4"/>
  </si>
  <si>
    <t>【氏名】</t>
  </si>
  <si>
    <t>【携帯】</t>
  </si>
  <si>
    <t>※申込内容に関する問い合わせや大会中に連絡する場合がございます。</t>
    <rPh sb="0" eb="1">
      <t>モウシコミ</t>
    </rPh>
    <phoneticPr fontId="4"/>
  </si>
  <si>
    <t>連絡用E-mail</t>
  </si>
  <si>
    <t>@</t>
  </si>
  <si>
    <t>※Web-SWMSYSと同一のアドレスを入力してください。登録されたアドレス宛にエントリー確認や事前配布資料を送信いたします。</t>
    <rPh sb="0" eb="2">
      <t>イッショノ</t>
    </rPh>
    <phoneticPr fontId="4"/>
  </si>
  <si>
    <r>
      <rPr>
        <sz val="8"/>
        <color theme="0"/>
        <rFont val="ＭＳ Ｐゴシック (本文)"/>
        <family val="3"/>
        <charset val="128"/>
      </rPr>
      <t>※</t>
    </r>
    <r>
      <rPr>
        <sz val="8"/>
        <color theme="1"/>
        <rFont val="游ゴシック"/>
        <family val="2"/>
        <charset val="128"/>
        <scheme val="minor"/>
      </rPr>
      <t>携帯電話･スマートフォンをご登録された場合、パソコンからのメール受信を拒否されている場合は正しく送信されない場合がございます。</t>
    </r>
    <rPh sb="0" eb="1">
      <t>タダシク</t>
    </rPh>
    <rPh sb="3" eb="7">
      <t>ケイタイデンワ</t>
    </rPh>
    <rPh sb="17" eb="19">
      <t>トウロク</t>
    </rPh>
    <rPh sb="22" eb="24">
      <t>バアイ</t>
    </rPh>
    <phoneticPr fontId="4"/>
  </si>
  <si>
    <t>（１）　申込集計表</t>
    <phoneticPr fontId="4"/>
  </si>
  <si>
    <t>費　　目</t>
  </si>
  <si>
    <t>内　　　　　　　　訳</t>
  </si>
  <si>
    <t>合計金額</t>
  </si>
  <si>
    <t>参加人数</t>
  </si>
  <si>
    <t>名</t>
  </si>
  <si>
    <t>種目</t>
  </si>
  <si>
    <t>種目数</t>
  </si>
  <si>
    <t>計</t>
  </si>
  <si>
    <t>種　目　料</t>
  </si>
  <si>
    <t>個人種目費</t>
  </si>
  <si>
    <t>×</t>
  </si>
  <si>
    <t>円</t>
  </si>
  <si>
    <t>予約ﾌﾟﾛｸﾞﾗﾑ</t>
  </si>
  <si>
    <t>冊</t>
    <rPh sb="0" eb="1">
      <t>サツ</t>
    </rPh>
    <phoneticPr fontId="4"/>
  </si>
  <si>
    <t>A級</t>
    <phoneticPr fontId="4"/>
  </si>
  <si>
    <t>通信費</t>
    <phoneticPr fontId="4"/>
  </si>
  <si>
    <t>式</t>
    <rPh sb="0" eb="1">
      <t>シキ</t>
    </rPh>
    <phoneticPr fontId="4"/>
  </si>
  <si>
    <t>B級</t>
    <phoneticPr fontId="4"/>
  </si>
  <si>
    <t>合　　計</t>
  </si>
  <si>
    <t>C級</t>
    <phoneticPr fontId="4"/>
  </si>
  <si>
    <t>※各申込数や金額がWeb-SWMSYSと一致していることをご確認ください。</t>
    <rPh sb="0" eb="1">
      <t>ゴウケイキンガク</t>
    </rPh>
    <phoneticPr fontId="4"/>
  </si>
  <si>
    <t>（２）　付添（コーチ・チームスタッフ）申請　氏名を入力してください。</t>
    <phoneticPr fontId="4"/>
  </si>
  <si>
    <t>※５名以上申請される場合は総括表送信時にメールにて氏名をお知らせください。</t>
    <rPh sb="0" eb="1">
      <t>ゴウケイキンガク</t>
    </rPh>
    <phoneticPr fontId="4"/>
  </si>
  <si>
    <t>（３）　来場方法を入力してください。（チーム車両のみ・必要台数のみ申請してください）</t>
    <phoneticPr fontId="4"/>
  </si>
  <si>
    <t>大型・中型バス
マイクロバス</t>
    <rPh sb="0" eb="2">
      <t>・</t>
    </rPh>
    <phoneticPr fontId="4"/>
  </si>
  <si>
    <t>台</t>
    <rPh sb="0" eb="1">
      <t>ダイ</t>
    </rPh>
    <phoneticPr fontId="4"/>
  </si>
  <si>
    <t>普通車
軽自動車</t>
    <rPh sb="0" eb="4">
      <t>ケイジドウシャ</t>
    </rPh>
    <phoneticPr fontId="4"/>
  </si>
  <si>
    <t>駐車許可証
申請合計数</t>
    <rPh sb="0" eb="2">
      <t>シンセイ</t>
    </rPh>
    <phoneticPr fontId="4"/>
  </si>
  <si>
    <t>ハイエース
クラス</t>
    <phoneticPr fontId="4"/>
  </si>
  <si>
    <t>競技役員</t>
    <rPh sb="0" eb="4">
      <t>（</t>
    </rPh>
    <phoneticPr fontId="4"/>
  </si>
  <si>
    <t>※必要数以上の申請をされますと大会運営に支障をきたしますのでご遠慮ください。なお申請枚数が予定枚数を上回りますと発行制限を実施します。</t>
    <rPh sb="0" eb="1">
      <t>ゴウケイキンガク</t>
    </rPh>
    <phoneticPr fontId="4"/>
  </si>
  <si>
    <t>※保護者による送迎車両には許可証の発行はできません。</t>
    <rPh sb="0" eb="1">
      <t>ホゴシャ</t>
    </rPh>
    <phoneticPr fontId="4"/>
  </si>
  <si>
    <t>※（４）で申請された協力競技役員で駐車許可証（普通車のみ）が必要な場合は申請をお願いします。</t>
    <rPh sb="0" eb="1">
      <t>ホゴシャ</t>
    </rPh>
    <phoneticPr fontId="4"/>
  </si>
  <si>
    <t>（４）　協力競技役員申請</t>
    <rPh sb="0" eb="2">
      <t>キョウリョク</t>
    </rPh>
    <phoneticPr fontId="4"/>
  </si>
  <si>
    <t>●福岡市水泳協会加盟団体は１名以上の競技役員有資格者派遣のご協力をお願いします。</t>
    <rPh sb="0" eb="1">
      <t>シキ</t>
    </rPh>
    <phoneticPr fontId="4"/>
  </si>
  <si>
    <t>●競技役員資格の有効期限をご確認のうえ、氏名と資格級を入力して下さい。</t>
    <rPh sb="0" eb="1">
      <t>キュウユウコウキゲンカクニンシメイトウロクバンゴウニュウリョククダ</t>
    </rPh>
    <phoneticPr fontId="4"/>
  </si>
  <si>
    <t>氏　　名</t>
  </si>
  <si>
    <t>資格級</t>
    <rPh sb="0" eb="2">
      <t>□</t>
    </rPh>
    <phoneticPr fontId="4"/>
  </si>
  <si>
    <t>※2022年4月に福岡水泳協会で実施しました2022年度競技役員アンケート（葉書の送付）と重複して登録されないようご注意ください。</t>
    <rPh sb="0" eb="1">
      <t>ネンユウコウキゲンカクニンシメイトウロクバンゴウニュウリョククダ</t>
    </rPh>
    <phoneticPr fontId="4"/>
  </si>
  <si>
    <t>総括表送信先　▷▷▷▷▷　大会実行委員長　寺松 恭雄宛　【e-mail】　fukuoka.swimming@gmail.com</t>
    <rPh sb="0" eb="1">
      <t>サキ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</si>
</sst>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name val="ＭＳ 明朝"/>
      <family val="1"/>
      <charset val="128"/>
    </font>
    <font>
      <sz val="12"/>
      <color theme="1"/>
      <name val="游ゴシック"/>
      <family val="2"/>
      <charset val="128"/>
      <scheme val="minor"/>
    </font>
    <font>
      <sz val="11"/>
      <name val="ＭＳ 明朝"/>
      <family val="1"/>
      <charset val="128"/>
    </font>
    <font>
      <sz val="10"/>
      <name val="HGS明朝E"/>
      <family val="1"/>
      <charset val="128"/>
    </font>
    <font>
      <sz val="6"/>
      <name val="ＭＳ 明朝"/>
      <family val="1"/>
      <charset val="128"/>
    </font>
    <font>
      <sz val="11"/>
      <name val="HGS明朝E"/>
      <family val="1"/>
      <charset val="128"/>
    </font>
    <font>
      <sz val="18"/>
      <name val="游ゴシック"/>
      <family val="3"/>
      <charset val="128"/>
      <scheme val="minor"/>
    </font>
    <font>
      <sz val="20"/>
      <name val="ＭＳ Ｐゴシック (本文)"/>
      <family val="3"/>
      <charset val="128"/>
    </font>
    <font>
      <sz val="18"/>
      <name val="游ゴシック"/>
      <family val="2"/>
      <charset val="128"/>
      <scheme val="minor"/>
    </font>
    <font>
      <sz val="12"/>
      <name val="ＭＳ Ｐゴシック (本文)"/>
      <charset val="128"/>
    </font>
    <font>
      <sz val="11"/>
      <color theme="1"/>
      <name val="游ゴシック"/>
      <family val="2"/>
      <charset val="128"/>
      <scheme val="minor"/>
    </font>
    <font>
      <sz val="10"/>
      <color rgb="FFFF0000"/>
      <name val="HGS明朝E"/>
      <family val="1"/>
      <charset val="128"/>
    </font>
    <font>
      <sz val="22"/>
      <name val="HGS明朝E"/>
      <family val="1"/>
      <charset val="128"/>
    </font>
    <font>
      <sz val="20"/>
      <name val="游ゴシック"/>
      <family val="2"/>
      <charset val="128"/>
      <scheme val="minor"/>
    </font>
    <font>
      <sz val="8"/>
      <name val="游ゴシック"/>
      <family val="2"/>
      <charset val="128"/>
      <scheme val="minor"/>
    </font>
    <font>
      <sz val="12"/>
      <color theme="0"/>
      <name val="游ゴシック"/>
      <family val="3"/>
      <charset val="128"/>
      <scheme val="minor"/>
    </font>
    <font>
      <sz val="6"/>
      <name val="游ゴシック"/>
      <family val="2"/>
      <charset val="128"/>
      <scheme val="minor"/>
    </font>
    <font>
      <sz val="11"/>
      <color theme="0"/>
      <name val="游ゴシック"/>
      <family val="3"/>
      <charset val="128"/>
      <scheme val="minor"/>
    </font>
    <font>
      <sz val="9"/>
      <color theme="0"/>
      <name val="游ゴシック"/>
      <family val="3"/>
      <charset val="128"/>
      <scheme val="minor"/>
    </font>
    <font>
      <sz val="8"/>
      <color theme="0"/>
      <name val="游ゴシック"/>
      <family val="3"/>
      <charset val="128"/>
      <scheme val="minor"/>
    </font>
    <font>
      <sz val="12"/>
      <color theme="1"/>
      <name val="游ゴシック"/>
      <family val="3"/>
      <charset val="128"/>
      <scheme val="minor"/>
    </font>
    <font>
      <sz val="12"/>
      <name val="游ゴシック"/>
      <family val="3"/>
      <charset val="128"/>
      <scheme val="minor"/>
    </font>
    <font>
      <u/>
      <sz val="11"/>
      <color theme="10"/>
      <name val="ＭＳ 明朝"/>
      <family val="1"/>
      <charset val="128"/>
    </font>
    <font>
      <sz val="11"/>
      <name val="游ゴシック"/>
      <family val="3"/>
      <charset val="128"/>
      <scheme val="minor"/>
    </font>
    <font>
      <sz val="8"/>
      <color theme="1"/>
      <name val="游ゴシック"/>
      <family val="2"/>
      <charset val="128"/>
      <scheme val="minor"/>
    </font>
    <font>
      <sz val="16"/>
      <color theme="1"/>
      <name val="游ゴシック"/>
      <family val="2"/>
      <charset val="128"/>
      <scheme val="minor"/>
    </font>
    <font>
      <sz val="8"/>
      <color theme="1"/>
      <name val="游ゴシック"/>
      <family val="3"/>
      <charset val="128"/>
      <scheme val="minor"/>
    </font>
    <font>
      <sz val="8"/>
      <color theme="0"/>
      <name val="ＭＳ Ｐゴシック (本文)"/>
      <family val="3"/>
      <charset val="128"/>
    </font>
    <font>
      <sz val="16"/>
      <name val="游ゴシック"/>
      <family val="2"/>
      <charset val="128"/>
      <scheme val="minor"/>
    </font>
    <font>
      <sz val="9"/>
      <color theme="1"/>
      <name val="游ゴシック"/>
      <family val="2"/>
      <charset val="128"/>
      <scheme val="minor"/>
    </font>
    <font>
      <sz val="20"/>
      <color theme="1"/>
      <name val="游ゴシック"/>
      <family val="2"/>
      <charset val="128"/>
      <scheme val="minor"/>
    </font>
    <font>
      <sz val="11"/>
      <color rgb="FFFF0000"/>
      <name val="游ゴシック"/>
      <family val="2"/>
      <charset val="128"/>
      <scheme val="minor"/>
    </font>
    <font>
      <sz val="10"/>
      <color theme="1"/>
      <name val="游ゴシック"/>
      <family val="2"/>
      <charset val="128"/>
      <scheme val="minor"/>
    </font>
    <font>
      <b/>
      <sz val="14"/>
      <color theme="0"/>
      <name val="游ゴシック"/>
      <family val="2"/>
      <charset val="128"/>
      <scheme val="minor"/>
    </font>
  </fonts>
  <fills count="6">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00B0F0"/>
        <bgColor indexed="64"/>
      </patternFill>
    </fill>
    <fill>
      <patternFill patternType="solid">
        <fgColor theme="0" tint="-0.49998474074526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alignment vertical="center"/>
    </xf>
    <xf numFmtId="0" fontId="2" fillId="0" borderId="0">
      <alignment vertical="center"/>
    </xf>
    <xf numFmtId="0" fontId="22" fillId="0" borderId="0" applyNumberFormat="0" applyFill="0" applyBorder="0" applyAlignment="0" applyProtection="0">
      <alignment vertical="center"/>
    </xf>
  </cellStyleXfs>
  <cellXfs count="124">
    <xf numFmtId="0" fontId="0" fillId="0" borderId="0" xfId="0">
      <alignment vertical="center"/>
    </xf>
    <xf numFmtId="0" fontId="3" fillId="0" borderId="0" xfId="0" applyFont="1" applyAlignment="1" applyProtection="1">
      <alignment horizontal="right" vertical="center"/>
    </xf>
    <xf numFmtId="0" fontId="3" fillId="0" borderId="0" xfId="0" applyFont="1" applyAlignment="1" applyProtection="1">
      <alignment vertical="center"/>
    </xf>
    <xf numFmtId="0" fontId="5" fillId="0" borderId="0" xfId="0" applyFont="1" applyProtection="1">
      <alignment vertical="center"/>
    </xf>
    <xf numFmtId="0" fontId="6" fillId="0" borderId="0" xfId="0" applyFont="1" applyFill="1" applyAlignment="1" applyProtection="1">
      <alignment horizontal="center" vertical="center" wrapText="1"/>
    </xf>
    <xf numFmtId="0" fontId="8" fillId="0" borderId="0" xfId="0" applyFont="1" applyFill="1" applyAlignment="1" applyProtection="1">
      <alignment horizontal="center" vertical="center" wrapText="1"/>
    </xf>
    <xf numFmtId="0" fontId="8" fillId="0" borderId="0" xfId="0" applyFont="1" applyFill="1" applyAlignment="1" applyProtection="1">
      <alignment vertical="center"/>
    </xf>
    <xf numFmtId="0" fontId="10" fillId="0" borderId="0" xfId="0" applyFont="1" applyFill="1" applyProtection="1">
      <alignment vertical="center"/>
    </xf>
    <xf numFmtId="0" fontId="10" fillId="0" borderId="0" xfId="0" applyNumberFormat="1" applyFont="1" applyFill="1" applyProtection="1">
      <alignment vertical="center"/>
    </xf>
    <xf numFmtId="0" fontId="11" fillId="2" borderId="0" xfId="0" applyFont="1" applyFill="1" applyAlignment="1" applyProtection="1">
      <alignment horizontal="right" vertical="center" wrapText="1"/>
    </xf>
    <xf numFmtId="0" fontId="11" fillId="2" borderId="0" xfId="0" applyFont="1" applyFill="1" applyAlignment="1" applyProtection="1">
      <alignment vertical="center" wrapText="1"/>
    </xf>
    <xf numFmtId="0" fontId="12" fillId="2" borderId="0" xfId="0" applyFont="1" applyFill="1" applyAlignment="1" applyProtection="1">
      <alignment horizontal="center" vertical="center"/>
    </xf>
    <xf numFmtId="0" fontId="13" fillId="0" borderId="0" xfId="0" applyFont="1" applyFill="1" applyAlignment="1" applyProtection="1">
      <alignment horizontal="center" vertical="center"/>
    </xf>
    <xf numFmtId="0" fontId="13" fillId="3" borderId="1" xfId="1" applyFont="1" applyFill="1" applyBorder="1" applyAlignment="1" applyProtection="1">
      <alignment horizontal="center" vertical="center"/>
      <protection locked="0"/>
    </xf>
    <xf numFmtId="0" fontId="14" fillId="0" borderId="2" xfId="0" applyFont="1" applyFill="1" applyBorder="1" applyAlignment="1" applyProtection="1">
      <alignment horizontal="left" vertical="center"/>
    </xf>
    <xf numFmtId="0" fontId="14" fillId="0" borderId="0" xfId="0" applyFont="1" applyFill="1" applyBorder="1" applyAlignment="1" applyProtection="1">
      <alignment horizontal="left" vertical="center"/>
    </xf>
    <xf numFmtId="0" fontId="10" fillId="0" borderId="0" xfId="0" applyFont="1" applyFill="1" applyAlignment="1" applyProtection="1">
      <alignment horizontal="center" vertical="center"/>
    </xf>
    <xf numFmtId="0" fontId="10" fillId="3" borderId="3" xfId="0" applyFont="1" applyFill="1" applyBorder="1" applyAlignment="1" applyProtection="1">
      <alignment horizontal="center" vertical="center"/>
      <protection locked="0"/>
    </xf>
    <xf numFmtId="0" fontId="10" fillId="0" borderId="3" xfId="0" applyFont="1" applyFill="1" applyBorder="1" applyAlignment="1" applyProtection="1">
      <alignment horizontal="center" vertical="center"/>
    </xf>
    <xf numFmtId="0" fontId="15" fillId="4" borderId="1" xfId="0" applyNumberFormat="1" applyFont="1" applyFill="1" applyBorder="1" applyAlignment="1" applyProtection="1">
      <alignment horizontal="center" vertical="center"/>
    </xf>
    <xf numFmtId="0" fontId="15" fillId="4" borderId="1" xfId="0" applyNumberFormat="1" applyFont="1" applyFill="1" applyBorder="1" applyAlignment="1" applyProtection="1">
      <alignment horizontal="center" vertical="center"/>
    </xf>
    <xf numFmtId="0" fontId="15" fillId="4" borderId="1" xfId="0" applyNumberFormat="1" applyFont="1" applyFill="1" applyBorder="1" applyAlignment="1" applyProtection="1">
      <alignment horizontal="right" vertical="center"/>
    </xf>
    <xf numFmtId="0" fontId="15" fillId="4" borderId="1" xfId="0" applyNumberFormat="1" applyFont="1" applyFill="1" applyBorder="1" applyAlignment="1" applyProtection="1">
      <alignment vertical="center"/>
    </xf>
    <xf numFmtId="0" fontId="17" fillId="4" borderId="1" xfId="0" applyNumberFormat="1" applyFont="1" applyFill="1" applyBorder="1" applyAlignment="1" applyProtection="1">
      <alignment horizontal="center" vertical="center"/>
    </xf>
    <xf numFmtId="0" fontId="17" fillId="4" borderId="4" xfId="0" applyNumberFormat="1" applyFont="1" applyFill="1" applyBorder="1" applyAlignment="1" applyProtection="1">
      <alignment horizontal="center" vertical="center"/>
    </xf>
    <xf numFmtId="0" fontId="15" fillId="4" borderId="4" xfId="0" applyNumberFormat="1" applyFont="1" applyFill="1" applyBorder="1" applyAlignment="1" applyProtection="1">
      <alignment horizontal="center" vertical="center"/>
    </xf>
    <xf numFmtId="0" fontId="17" fillId="4" borderId="1" xfId="0" applyNumberFormat="1" applyFont="1" applyFill="1" applyBorder="1" applyAlignment="1" applyProtection="1">
      <alignment horizontal="center" vertical="center"/>
    </xf>
    <xf numFmtId="0" fontId="15" fillId="4" borderId="5" xfId="0" applyNumberFormat="1" applyFont="1" applyFill="1" applyBorder="1" applyAlignment="1" applyProtection="1">
      <alignment horizontal="center" vertical="center" shrinkToFit="1"/>
    </xf>
    <xf numFmtId="0" fontId="15" fillId="4" borderId="6" xfId="0" applyNumberFormat="1" applyFont="1" applyFill="1" applyBorder="1" applyAlignment="1" applyProtection="1">
      <alignment horizontal="center" vertical="center" shrinkToFit="1"/>
    </xf>
    <xf numFmtId="0" fontId="15" fillId="4" borderId="7" xfId="0" applyNumberFormat="1" applyFont="1" applyFill="1" applyBorder="1" applyAlignment="1" applyProtection="1">
      <alignment horizontal="center" vertical="center" shrinkToFit="1"/>
    </xf>
    <xf numFmtId="0" fontId="15" fillId="4" borderId="1" xfId="0" applyNumberFormat="1" applyFont="1" applyFill="1" applyBorder="1" applyAlignment="1" applyProtection="1">
      <alignment horizontal="center" vertical="center" wrapText="1"/>
    </xf>
    <xf numFmtId="0" fontId="15" fillId="4" borderId="5" xfId="0" applyNumberFormat="1" applyFont="1" applyFill="1" applyBorder="1" applyAlignment="1" applyProtection="1">
      <alignment horizontal="center" vertical="center" wrapText="1"/>
    </xf>
    <xf numFmtId="0" fontId="15" fillId="4" borderId="6" xfId="0" applyNumberFormat="1" applyFont="1" applyFill="1" applyBorder="1" applyAlignment="1" applyProtection="1">
      <alignment horizontal="center" vertical="center" wrapText="1"/>
    </xf>
    <xf numFmtId="0" fontId="18" fillId="4" borderId="4" xfId="0" applyNumberFormat="1" applyFont="1" applyFill="1" applyBorder="1" applyAlignment="1" applyProtection="1">
      <alignment horizontal="center" vertical="center" wrapText="1"/>
    </xf>
    <xf numFmtId="0" fontId="18" fillId="4" borderId="4" xfId="0" applyNumberFormat="1" applyFont="1" applyFill="1" applyBorder="1" applyAlignment="1" applyProtection="1">
      <alignment horizontal="center" vertical="center"/>
    </xf>
    <xf numFmtId="0" fontId="10" fillId="0" borderId="0" xfId="0" applyFont="1" applyFill="1" applyBorder="1" applyProtection="1">
      <alignment vertical="center"/>
    </xf>
    <xf numFmtId="0" fontId="17" fillId="4" borderId="8" xfId="0" applyNumberFormat="1" applyFont="1" applyFill="1" applyBorder="1" applyAlignment="1" applyProtection="1">
      <alignment horizontal="center" vertical="center"/>
    </xf>
    <xf numFmtId="0" fontId="15" fillId="4" borderId="8" xfId="0" applyNumberFormat="1" applyFont="1" applyFill="1" applyBorder="1" applyAlignment="1" applyProtection="1">
      <alignment horizontal="center" vertical="center"/>
    </xf>
    <xf numFmtId="0" fontId="15" fillId="4" borderId="1" xfId="0" applyNumberFormat="1" applyFont="1" applyFill="1" applyBorder="1" applyAlignment="1" applyProtection="1">
      <alignment horizontal="center" vertical="center" shrinkToFit="1"/>
    </xf>
    <xf numFmtId="0" fontId="15" fillId="4" borderId="1" xfId="0" applyNumberFormat="1" applyFont="1" applyFill="1" applyBorder="1" applyAlignment="1" applyProtection="1">
      <alignment horizontal="center" vertical="center" wrapText="1" shrinkToFit="1"/>
    </xf>
    <xf numFmtId="0" fontId="18" fillId="4" borderId="8" xfId="0" applyNumberFormat="1" applyFont="1" applyFill="1" applyBorder="1" applyAlignment="1" applyProtection="1">
      <alignment horizontal="center" vertical="center"/>
    </xf>
    <xf numFmtId="0" fontId="18" fillId="4" borderId="1" xfId="0" applyNumberFormat="1" applyFont="1" applyFill="1" applyBorder="1" applyAlignment="1" applyProtection="1">
      <alignment horizontal="center" vertical="center"/>
    </xf>
    <xf numFmtId="0" fontId="15" fillId="4" borderId="1" xfId="0" applyNumberFormat="1" applyFont="1" applyFill="1" applyBorder="1" applyAlignment="1" applyProtection="1">
      <alignment horizontal="center" vertical="center" wrapText="1"/>
    </xf>
    <xf numFmtId="0" fontId="19" fillId="4" borderId="1" xfId="0" applyNumberFormat="1" applyFont="1" applyFill="1" applyBorder="1" applyAlignment="1" applyProtection="1">
      <alignment horizontal="center" vertical="center"/>
    </xf>
    <xf numFmtId="0" fontId="10" fillId="0" borderId="0" xfId="0" applyFont="1" applyFill="1" applyAlignment="1" applyProtection="1">
      <alignment horizontal="center" vertical="center"/>
    </xf>
    <xf numFmtId="0" fontId="10" fillId="0" borderId="3" xfId="0" applyFont="1" applyFill="1" applyBorder="1" applyProtection="1">
      <alignment vertical="center"/>
    </xf>
    <xf numFmtId="0" fontId="20" fillId="0" borderId="1" xfId="0" applyNumberFormat="1" applyFont="1" applyFill="1" applyBorder="1" applyAlignment="1" applyProtection="1">
      <alignment horizontal="center" vertical="center"/>
    </xf>
    <xf numFmtId="0" fontId="21" fillId="0" borderId="1" xfId="0" applyNumberFormat="1" applyFont="1" applyFill="1" applyBorder="1" applyAlignment="1" applyProtection="1">
      <alignment horizontal="center" vertical="center" justifyLastLine="1"/>
    </xf>
    <xf numFmtId="0" fontId="20" fillId="0" borderId="1" xfId="0" applyNumberFormat="1" applyFont="1" applyFill="1" applyBorder="1" applyAlignment="1" applyProtection="1">
      <alignment horizontal="distributed" vertical="center" justifyLastLine="1"/>
    </xf>
    <xf numFmtId="0" fontId="20" fillId="0" borderId="1" xfId="0" applyNumberFormat="1" applyFont="1" applyFill="1" applyBorder="1" applyAlignment="1" applyProtection="1">
      <alignment vertical="center" wrapText="1" justifyLastLine="1"/>
    </xf>
    <xf numFmtId="0" fontId="21" fillId="0" borderId="1" xfId="0" applyNumberFormat="1" applyFont="1" applyFill="1" applyBorder="1" applyAlignment="1" applyProtection="1">
      <alignment horizontal="center" vertical="center"/>
    </xf>
    <xf numFmtId="0" fontId="22" fillId="0" borderId="1" xfId="2" applyNumberFormat="1" applyFill="1" applyBorder="1" applyAlignment="1" applyProtection="1">
      <alignment horizontal="left" vertical="center"/>
    </xf>
    <xf numFmtId="0" fontId="20" fillId="0" borderId="1" xfId="0" applyNumberFormat="1" applyFont="1" applyFill="1" applyBorder="1" applyAlignment="1" applyProtection="1">
      <alignment horizontal="right" vertical="center"/>
    </xf>
    <xf numFmtId="0" fontId="21" fillId="0" borderId="1" xfId="0" applyNumberFormat="1" applyFont="1" applyFill="1" applyBorder="1" applyAlignment="1" applyProtection="1">
      <alignment horizontal="right" vertical="center"/>
    </xf>
    <xf numFmtId="0" fontId="23" fillId="0" borderId="1" xfId="0" applyNumberFormat="1" applyFont="1" applyFill="1" applyBorder="1" applyAlignment="1" applyProtection="1">
      <alignment vertical="center" shrinkToFit="1"/>
    </xf>
    <xf numFmtId="0" fontId="20" fillId="0" borderId="1" xfId="0" applyNumberFormat="1" applyFont="1" applyFill="1" applyBorder="1" applyAlignment="1" applyProtection="1">
      <alignment horizontal="center" vertical="center" shrinkToFit="1"/>
    </xf>
    <xf numFmtId="0" fontId="0" fillId="0" borderId="1" xfId="0" applyNumberFormat="1" applyFill="1" applyBorder="1" applyAlignment="1" applyProtection="1">
      <alignment horizontal="center" vertical="center"/>
    </xf>
    <xf numFmtId="0" fontId="20" fillId="0" borderId="1" xfId="0" applyNumberFormat="1" applyFont="1" applyFill="1" applyBorder="1" applyAlignment="1" applyProtection="1">
      <alignment horizontal="center" vertical="center" wrapText="1" shrinkToFit="1"/>
    </xf>
    <xf numFmtId="0" fontId="20" fillId="0" borderId="1" xfId="0" applyNumberFormat="1" applyFont="1" applyFill="1" applyBorder="1" applyAlignment="1" applyProtection="1">
      <alignment horizontal="center" vertical="center" wrapText="1"/>
    </xf>
    <xf numFmtId="0" fontId="20" fillId="0" borderId="1" xfId="0" applyNumberFormat="1" applyFont="1" applyFill="1" applyBorder="1" applyAlignment="1" applyProtection="1">
      <alignment horizontal="right" vertical="center" wrapText="1"/>
    </xf>
    <xf numFmtId="0" fontId="24" fillId="0" borderId="1" xfId="0" applyNumberFormat="1" applyFont="1" applyFill="1" applyBorder="1" applyAlignment="1" applyProtection="1">
      <alignment horizontal="center" vertical="center"/>
    </xf>
    <xf numFmtId="0" fontId="10" fillId="3" borderId="6" xfId="0" applyFont="1" applyFill="1" applyBorder="1" applyAlignment="1" applyProtection="1">
      <alignment horizontal="center" vertical="center"/>
      <protection locked="0"/>
    </xf>
    <xf numFmtId="0" fontId="24" fillId="0" borderId="9" xfId="0" applyFont="1" applyFill="1" applyBorder="1" applyAlignment="1" applyProtection="1">
      <alignment horizontal="left" vertical="center"/>
    </xf>
    <xf numFmtId="0" fontId="24" fillId="0" borderId="0" xfId="0" applyFont="1" applyFill="1" applyBorder="1" applyAlignment="1" applyProtection="1">
      <alignment horizontal="left" vertical="center"/>
    </xf>
    <xf numFmtId="0" fontId="25" fillId="0" borderId="3" xfId="0" applyFont="1" applyFill="1" applyBorder="1" applyAlignment="1" applyProtection="1">
      <alignment horizontal="center" vertical="center"/>
    </xf>
    <xf numFmtId="0" fontId="24" fillId="0" borderId="0" xfId="0" applyFont="1" applyFill="1" applyProtection="1">
      <alignment vertical="center"/>
    </xf>
    <xf numFmtId="0" fontId="26" fillId="0" borderId="0" xfId="0" applyFont="1" applyFill="1" applyBorder="1" applyAlignment="1" applyProtection="1">
      <alignment horizontal="left" vertical="center"/>
    </xf>
    <xf numFmtId="49" fontId="10" fillId="0" borderId="0" xfId="0" applyNumberFormat="1" applyFont="1" applyFill="1" applyAlignment="1" applyProtection="1">
      <alignment horizontal="left" vertical="center"/>
    </xf>
    <xf numFmtId="0" fontId="10" fillId="0" borderId="1" xfId="0" applyFont="1" applyFill="1" applyBorder="1" applyAlignment="1" applyProtection="1">
      <alignment horizontal="center" vertical="center"/>
    </xf>
    <xf numFmtId="0" fontId="10" fillId="0" borderId="5" xfId="0" applyFont="1" applyFill="1" applyBorder="1" applyAlignment="1" applyProtection="1">
      <alignment horizontal="center" vertical="center"/>
    </xf>
    <xf numFmtId="0" fontId="10" fillId="0" borderId="6" xfId="0" applyFont="1" applyFill="1" applyBorder="1" applyAlignment="1" applyProtection="1">
      <alignment horizontal="center" vertical="center"/>
    </xf>
    <xf numFmtId="0" fontId="10" fillId="0" borderId="1" xfId="0" applyFont="1" applyFill="1" applyBorder="1" applyAlignment="1" applyProtection="1">
      <alignment horizontal="center" vertical="center"/>
    </xf>
    <xf numFmtId="0" fontId="10" fillId="0" borderId="1" xfId="0" applyFont="1" applyFill="1" applyBorder="1" applyAlignment="1" applyProtection="1">
      <alignment vertical="center"/>
    </xf>
    <xf numFmtId="0" fontId="10" fillId="3" borderId="1" xfId="0" applyFont="1" applyFill="1" applyBorder="1" applyAlignment="1" applyProtection="1">
      <alignment horizontal="center" vertical="center"/>
      <protection locked="0"/>
    </xf>
    <xf numFmtId="0" fontId="10" fillId="3" borderId="1" xfId="0" applyFont="1" applyFill="1" applyBorder="1" applyAlignment="1" applyProtection="1">
      <alignment vertical="center"/>
      <protection locked="0"/>
    </xf>
    <xf numFmtId="0" fontId="10" fillId="0" borderId="1" xfId="0" applyFont="1" applyFill="1" applyBorder="1" applyProtection="1">
      <alignment vertical="center"/>
    </xf>
    <xf numFmtId="0" fontId="10" fillId="0" borderId="10" xfId="0" applyFont="1" applyFill="1" applyBorder="1" applyAlignment="1" applyProtection="1">
      <alignment vertical="center"/>
    </xf>
    <xf numFmtId="0" fontId="10" fillId="0" borderId="11" xfId="0" applyFont="1" applyFill="1" applyBorder="1" applyAlignment="1" applyProtection="1">
      <alignment vertical="center"/>
    </xf>
    <xf numFmtId="0" fontId="10" fillId="0" borderId="12" xfId="0" applyFont="1" applyFill="1" applyBorder="1" applyAlignment="1" applyProtection="1">
      <alignment vertical="center"/>
    </xf>
    <xf numFmtId="0" fontId="10" fillId="0" borderId="13" xfId="0" applyFont="1" applyFill="1" applyBorder="1" applyAlignment="1" applyProtection="1">
      <alignment vertical="center"/>
    </xf>
    <xf numFmtId="0" fontId="10" fillId="0" borderId="14" xfId="0" applyFont="1" applyFill="1" applyBorder="1" applyAlignment="1" applyProtection="1">
      <alignment horizontal="center" vertical="center"/>
    </xf>
    <xf numFmtId="0" fontId="10" fillId="0" borderId="15" xfId="0" applyFont="1" applyFill="1" applyBorder="1" applyAlignment="1" applyProtection="1">
      <alignment horizontal="center" vertical="center"/>
    </xf>
    <xf numFmtId="0" fontId="10" fillId="0" borderId="4" xfId="0" applyFont="1" applyFill="1" applyBorder="1" applyAlignment="1" applyProtection="1">
      <alignment horizontal="center" vertical="center"/>
    </xf>
    <xf numFmtId="0" fontId="10" fillId="0" borderId="4" xfId="0" applyFont="1" applyFill="1" applyBorder="1" applyAlignment="1" applyProtection="1">
      <alignment vertical="center"/>
    </xf>
    <xf numFmtId="0" fontId="10" fillId="0" borderId="4" xfId="0" applyFont="1" applyFill="1" applyBorder="1" applyProtection="1">
      <alignment vertical="center"/>
    </xf>
    <xf numFmtId="0" fontId="10" fillId="0" borderId="16" xfId="0" applyFont="1" applyFill="1" applyBorder="1" applyAlignment="1" applyProtection="1">
      <alignment horizontal="center" vertical="center"/>
    </xf>
    <xf numFmtId="0" fontId="10" fillId="0" borderId="16" xfId="0" applyFont="1" applyFill="1" applyBorder="1" applyAlignment="1" applyProtection="1">
      <alignment horizontal="center" vertical="center"/>
    </xf>
    <xf numFmtId="3" fontId="10" fillId="0" borderId="16" xfId="0" applyNumberFormat="1" applyFont="1" applyFill="1" applyBorder="1" applyAlignment="1" applyProtection="1">
      <alignment horizontal="center" vertical="center"/>
    </xf>
    <xf numFmtId="0" fontId="10" fillId="0" borderId="17" xfId="0" applyFont="1" applyFill="1" applyBorder="1" applyAlignment="1" applyProtection="1">
      <alignment vertical="center"/>
    </xf>
    <xf numFmtId="0" fontId="10" fillId="0" borderId="16" xfId="0" applyFont="1" applyFill="1" applyBorder="1" applyProtection="1">
      <alignment vertical="center"/>
    </xf>
    <xf numFmtId="0" fontId="28" fillId="0" borderId="17" xfId="0" applyFont="1" applyFill="1" applyBorder="1" applyProtection="1">
      <alignment vertical="center"/>
    </xf>
    <xf numFmtId="0" fontId="10" fillId="0" borderId="18" xfId="0" applyFont="1" applyFill="1" applyBorder="1" applyAlignment="1" applyProtection="1">
      <alignment horizontal="center" vertical="center"/>
    </xf>
    <xf numFmtId="0" fontId="10" fillId="0" borderId="19" xfId="0" applyFont="1" applyFill="1" applyBorder="1" applyAlignment="1" applyProtection="1">
      <alignment horizontal="center" vertical="center"/>
    </xf>
    <xf numFmtId="3" fontId="10" fillId="0" borderId="1" xfId="0" applyNumberFormat="1" applyFont="1" applyFill="1" applyBorder="1" applyAlignment="1" applyProtection="1">
      <alignment horizontal="center" vertical="center"/>
    </xf>
    <xf numFmtId="0" fontId="10" fillId="3" borderId="5" xfId="0" applyFont="1" applyFill="1" applyBorder="1" applyAlignment="1" applyProtection="1">
      <alignment vertical="center"/>
      <protection locked="0"/>
    </xf>
    <xf numFmtId="0" fontId="28" fillId="0" borderId="5" xfId="0" applyFont="1" applyFill="1" applyBorder="1" applyProtection="1">
      <alignment vertical="center"/>
    </xf>
    <xf numFmtId="0" fontId="10" fillId="0" borderId="7" xfId="0" applyFont="1" applyFill="1" applyBorder="1" applyAlignment="1" applyProtection="1">
      <alignment horizontal="center" vertical="center"/>
    </xf>
    <xf numFmtId="0" fontId="10" fillId="0" borderId="5" xfId="0" applyFont="1" applyFill="1" applyBorder="1" applyAlignment="1" applyProtection="1">
      <alignment vertical="center"/>
      <protection locked="0"/>
    </xf>
    <xf numFmtId="3" fontId="28" fillId="0" borderId="5" xfId="0" applyNumberFormat="1" applyFont="1" applyFill="1" applyBorder="1" applyProtection="1">
      <alignment vertical="center"/>
    </xf>
    <xf numFmtId="0" fontId="13" fillId="0" borderId="5" xfId="0" applyFont="1" applyFill="1" applyBorder="1" applyAlignment="1" applyProtection="1">
      <alignment vertical="center"/>
    </xf>
    <xf numFmtId="0" fontId="13" fillId="0" borderId="6" xfId="0" applyFont="1" applyFill="1" applyBorder="1" applyAlignment="1" applyProtection="1">
      <alignment vertical="center"/>
    </xf>
    <xf numFmtId="0" fontId="10" fillId="0" borderId="0" xfId="0" applyFont="1" applyFill="1" applyBorder="1" applyAlignment="1" applyProtection="1">
      <alignment horizontal="left" vertical="center"/>
    </xf>
    <xf numFmtId="0" fontId="10" fillId="3" borderId="1" xfId="0" applyFont="1" applyFill="1" applyBorder="1" applyAlignment="1" applyProtection="1">
      <alignment horizontal="center" vertical="center"/>
      <protection locked="0"/>
    </xf>
    <xf numFmtId="0" fontId="24" fillId="0" borderId="1" xfId="0" applyFont="1" applyFill="1" applyBorder="1" applyAlignment="1" applyProtection="1">
      <alignment horizontal="center" vertical="center" wrapText="1"/>
    </xf>
    <xf numFmtId="0" fontId="29" fillId="2" borderId="1" xfId="0" applyFont="1" applyFill="1" applyBorder="1" applyAlignment="1" applyProtection="1">
      <alignment horizontal="center" vertical="center"/>
    </xf>
    <xf numFmtId="0" fontId="14" fillId="2" borderId="1" xfId="0" applyFont="1" applyFill="1" applyBorder="1" applyAlignment="1" applyProtection="1">
      <alignment horizontal="center" vertical="center" wrapText="1"/>
    </xf>
    <xf numFmtId="0" fontId="29" fillId="0" borderId="4" xfId="0" applyFont="1" applyFill="1" applyBorder="1" applyAlignment="1" applyProtection="1">
      <alignment horizontal="center" vertical="center" wrapText="1"/>
    </xf>
    <xf numFmtId="0" fontId="30" fillId="0" borderId="4" xfId="0" applyFont="1" applyFill="1" applyBorder="1" applyAlignment="1" applyProtection="1">
      <alignment horizontal="center" vertical="center"/>
    </xf>
    <xf numFmtId="0" fontId="14" fillId="2" borderId="1" xfId="0" applyFont="1" applyFill="1" applyBorder="1" applyAlignment="1" applyProtection="1">
      <alignment horizontal="center" vertical="center"/>
    </xf>
    <xf numFmtId="0" fontId="29" fillId="0" borderId="8" xfId="0" applyFont="1" applyFill="1" applyBorder="1" applyAlignment="1" applyProtection="1">
      <alignment horizontal="center" vertical="center"/>
    </xf>
    <xf numFmtId="0" fontId="30" fillId="0" borderId="8"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10" fillId="0" borderId="0" xfId="0" applyFont="1" applyFill="1" applyAlignment="1" applyProtection="1">
      <alignment horizontal="left" vertical="center"/>
    </xf>
    <xf numFmtId="0" fontId="31" fillId="0" borderId="0" xfId="0" applyFont="1" applyFill="1" applyAlignment="1" applyProtection="1">
      <alignment vertical="center"/>
    </xf>
    <xf numFmtId="0" fontId="10" fillId="0" borderId="0" xfId="0" applyFont="1" applyFill="1" applyBorder="1" applyAlignment="1" applyProtection="1">
      <alignment horizontal="right" vertical="center"/>
    </xf>
    <xf numFmtId="0" fontId="10" fillId="0" borderId="0" xfId="0" applyNumberFormat="1" applyFont="1" applyFill="1" applyBorder="1" applyAlignment="1" applyProtection="1">
      <alignment vertical="center"/>
    </xf>
    <xf numFmtId="0" fontId="10" fillId="0" borderId="0" xfId="0" applyNumberFormat="1" applyFont="1" applyFill="1" applyBorder="1" applyProtection="1">
      <alignment vertical="center"/>
    </xf>
    <xf numFmtId="0" fontId="32" fillId="0" borderId="1" xfId="0" applyFont="1" applyFill="1" applyBorder="1" applyAlignment="1" applyProtection="1">
      <alignment horizontal="center" vertical="center"/>
    </xf>
    <xf numFmtId="0" fontId="1" fillId="3" borderId="5" xfId="0" applyFont="1" applyFill="1" applyBorder="1" applyAlignment="1" applyProtection="1">
      <alignment horizontal="center" vertical="center"/>
      <protection locked="0"/>
    </xf>
    <xf numFmtId="0" fontId="1" fillId="3" borderId="7"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xf>
    <xf numFmtId="0" fontId="33" fillId="5" borderId="20" xfId="0" applyFont="1" applyFill="1" applyBorder="1" applyAlignment="1" applyProtection="1">
      <alignment horizontal="center" vertical="center"/>
    </xf>
    <xf numFmtId="0" fontId="33" fillId="5" borderId="21" xfId="0" applyFont="1" applyFill="1" applyBorder="1" applyAlignment="1" applyProtection="1">
      <alignment horizontal="center" vertical="center"/>
    </xf>
    <xf numFmtId="0" fontId="33" fillId="5" borderId="22" xfId="0" applyFont="1" applyFill="1" applyBorder="1" applyAlignment="1" applyProtection="1">
      <alignment horizontal="center" vertical="center"/>
    </xf>
  </cellXfs>
  <cellStyles count="3">
    <cellStyle name="ハイパーリンク" xfId="2" builtinId="8"/>
    <cellStyle name="標準" xfId="0" builtinId="0"/>
    <cellStyle name="標準 2 2" xfId="1" xr:uid="{DA66AAF1-460E-6B47-8B79-2B6A6640613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3619D6-0321-644B-9167-E2BB0D096958}">
  <dimension ref="A1:CD54"/>
  <sheetViews>
    <sheetView tabSelected="1" zoomScale="150" zoomScaleNormal="150" workbookViewId="0">
      <selection activeCell="J2" sqref="J2"/>
    </sheetView>
  </sheetViews>
  <sheetFormatPr baseColWidth="10" defaultColWidth="9" defaultRowHeight="18"/>
  <cols>
    <col min="1" max="1" width="14.6640625" style="16" customWidth="1"/>
    <col min="2" max="9" width="10.83203125" style="7" customWidth="1"/>
    <col min="10" max="10" width="6.5" style="7" customWidth="1"/>
    <col min="11" max="11" width="9" style="7"/>
    <col min="12" max="18" width="9" style="7" hidden="1" customWidth="1"/>
    <col min="19" max="77" width="9" style="8" hidden="1" customWidth="1"/>
    <col min="78" max="82" width="9" style="7" hidden="1" customWidth="1"/>
    <col min="83" max="16384" width="9" style="7"/>
  </cols>
  <sheetData>
    <row r="1" spans="1:82" s="3" customFormat="1" ht="14">
      <c r="A1" s="1" t="s">
        <v>0</v>
      </c>
      <c r="B1" s="1"/>
      <c r="C1" s="1"/>
      <c r="D1" s="1"/>
      <c r="E1" s="1"/>
      <c r="F1" s="1"/>
      <c r="G1" s="1"/>
      <c r="H1" s="1"/>
      <c r="I1" s="1"/>
      <c r="J1" s="2"/>
      <c r="K1" s="2"/>
      <c r="L1" s="2"/>
    </row>
    <row r="2" spans="1:82" s="8" customFormat="1" ht="52" customHeight="1">
      <c r="A2" s="4" t="s">
        <v>1</v>
      </c>
      <c r="B2" s="5"/>
      <c r="C2" s="5"/>
      <c r="D2" s="5"/>
      <c r="E2" s="5"/>
      <c r="F2" s="5"/>
      <c r="G2" s="5"/>
      <c r="H2" s="5"/>
      <c r="I2" s="5"/>
      <c r="J2" s="6"/>
      <c r="K2" s="7"/>
      <c r="L2" s="7"/>
      <c r="M2" s="7"/>
      <c r="N2" s="7"/>
      <c r="O2" s="7"/>
      <c r="P2" s="7"/>
      <c r="Q2" s="7"/>
      <c r="R2" s="7"/>
      <c r="BZ2" s="7"/>
      <c r="CA2" s="7"/>
      <c r="CB2" s="7"/>
      <c r="CC2" s="7"/>
      <c r="CD2" s="7"/>
    </row>
    <row r="3" spans="1:82" s="3" customFormat="1" ht="14" customHeight="1">
      <c r="A3" s="9" t="s">
        <v>2</v>
      </c>
      <c r="B3" s="9"/>
      <c r="C3" s="9"/>
      <c r="D3" s="9"/>
      <c r="E3" s="9"/>
      <c r="F3" s="9"/>
      <c r="G3" s="9"/>
      <c r="H3" s="9"/>
      <c r="I3" s="9"/>
      <c r="J3" s="10"/>
      <c r="K3" s="10"/>
      <c r="L3" s="11"/>
    </row>
    <row r="4" spans="1:82" s="8" customFormat="1" ht="9" customHeight="1">
      <c r="A4" s="12"/>
      <c r="B4" s="12"/>
      <c r="C4" s="12"/>
      <c r="D4" s="12"/>
      <c r="E4" s="12"/>
      <c r="F4" s="12"/>
      <c r="G4" s="12"/>
      <c r="H4" s="12"/>
      <c r="I4" s="12"/>
      <c r="J4" s="12"/>
      <c r="K4" s="7"/>
      <c r="L4" s="7"/>
      <c r="M4" s="7"/>
      <c r="N4" s="7"/>
      <c r="O4" s="7"/>
      <c r="P4" s="7"/>
      <c r="Q4" s="7"/>
      <c r="R4" s="7"/>
      <c r="BZ4" s="7"/>
      <c r="CA4" s="7"/>
      <c r="CB4" s="7"/>
      <c r="CC4" s="7"/>
      <c r="CD4" s="7"/>
    </row>
    <row r="5" spans="1:82" s="8" customFormat="1" ht="23" customHeight="1">
      <c r="A5" s="12"/>
      <c r="B5" s="12"/>
      <c r="C5" s="12"/>
      <c r="D5" s="13"/>
      <c r="E5" s="14" t="s">
        <v>3</v>
      </c>
      <c r="F5" s="15"/>
      <c r="G5" s="15"/>
      <c r="H5" s="15"/>
      <c r="I5" s="15"/>
      <c r="J5" s="15"/>
      <c r="K5" s="7"/>
      <c r="L5" s="7"/>
      <c r="M5" s="7"/>
      <c r="N5" s="7"/>
      <c r="O5" s="7"/>
      <c r="P5" s="7"/>
      <c r="Q5" s="7"/>
      <c r="R5" s="7"/>
      <c r="BZ5" s="7"/>
      <c r="CA5" s="7"/>
      <c r="CB5" s="7"/>
      <c r="CC5" s="7"/>
      <c r="CD5" s="7"/>
    </row>
    <row r="6" spans="1:82" s="8" customFormat="1" ht="5" customHeight="1">
      <c r="A6" s="16"/>
      <c r="B6" s="7"/>
      <c r="C6" s="7"/>
      <c r="D6" s="7"/>
      <c r="E6" s="7"/>
      <c r="F6" s="7"/>
      <c r="G6" s="7"/>
      <c r="H6" s="7"/>
      <c r="I6" s="7"/>
      <c r="J6" s="7"/>
      <c r="K6" s="7"/>
      <c r="L6" s="7"/>
      <c r="M6" s="7"/>
      <c r="N6" s="7"/>
      <c r="O6" s="7"/>
      <c r="P6" s="7"/>
      <c r="Q6" s="7"/>
      <c r="R6" s="7"/>
      <c r="BZ6" s="7"/>
      <c r="CA6" s="7"/>
      <c r="CB6" s="7"/>
      <c r="CC6" s="7"/>
      <c r="CD6" s="7"/>
    </row>
    <row r="7" spans="1:82" s="8" customFormat="1" ht="23" customHeight="1">
      <c r="A7" s="16" t="s">
        <v>4</v>
      </c>
      <c r="B7" s="17" t="s">
        <v>5</v>
      </c>
      <c r="C7" s="17"/>
      <c r="D7" s="18" t="s">
        <v>6</v>
      </c>
      <c r="E7" s="17"/>
      <c r="F7" s="17"/>
      <c r="G7" s="17"/>
      <c r="H7" s="17"/>
      <c r="I7" s="17"/>
      <c r="J7" s="7"/>
      <c r="K7" s="7"/>
      <c r="L7" s="7"/>
      <c r="M7" s="7"/>
      <c r="N7" s="7"/>
      <c r="O7" s="7"/>
      <c r="P7" s="7"/>
      <c r="Q7" s="7"/>
      <c r="R7" s="7"/>
      <c r="S7" s="19" t="s">
        <v>7</v>
      </c>
      <c r="T7" s="20"/>
      <c r="U7" s="19" t="s">
        <v>8</v>
      </c>
      <c r="V7" s="19" t="s">
        <v>9</v>
      </c>
      <c r="W7" s="19" t="s">
        <v>10</v>
      </c>
      <c r="X7" s="19"/>
      <c r="Y7" s="19" t="s">
        <v>11</v>
      </c>
      <c r="Z7" s="19" t="s">
        <v>12</v>
      </c>
      <c r="AA7" s="19" t="s">
        <v>13</v>
      </c>
      <c r="AB7" s="19" t="s">
        <v>14</v>
      </c>
      <c r="AC7" s="19"/>
      <c r="AD7" s="19"/>
      <c r="AE7" s="21" t="s">
        <v>15</v>
      </c>
      <c r="AF7" s="21"/>
      <c r="AG7" s="22">
        <v>1400</v>
      </c>
      <c r="AH7" s="22" t="s">
        <v>16</v>
      </c>
      <c r="AI7" s="21" t="s">
        <v>17</v>
      </c>
      <c r="AJ7" s="21"/>
      <c r="AK7" s="22">
        <v>1500</v>
      </c>
      <c r="AL7" s="22" t="s">
        <v>16</v>
      </c>
      <c r="AM7" s="19" t="s">
        <v>18</v>
      </c>
      <c r="AN7" s="19"/>
      <c r="AO7" s="19"/>
      <c r="AP7" s="19"/>
      <c r="AQ7" s="19" t="s">
        <v>19</v>
      </c>
      <c r="AR7" s="23" t="s">
        <v>20</v>
      </c>
      <c r="AS7" s="24" t="s">
        <v>21</v>
      </c>
      <c r="AT7" s="25" t="s">
        <v>22</v>
      </c>
      <c r="AU7" s="26" t="s">
        <v>23</v>
      </c>
      <c r="AV7" s="27" t="s">
        <v>24</v>
      </c>
      <c r="AW7" s="28"/>
      <c r="AX7" s="29"/>
      <c r="AY7" s="27" t="s">
        <v>25</v>
      </c>
      <c r="AZ7" s="28"/>
      <c r="BA7" s="29"/>
      <c r="BB7" s="27" t="s">
        <v>26</v>
      </c>
      <c r="BC7" s="28"/>
      <c r="BD7" s="29"/>
      <c r="BE7" s="30" t="s">
        <v>27</v>
      </c>
      <c r="BF7" s="31" t="s">
        <v>28</v>
      </c>
      <c r="BG7" s="32"/>
      <c r="BH7" s="32"/>
      <c r="BI7" s="32"/>
      <c r="BJ7" s="33" t="s">
        <v>29</v>
      </c>
      <c r="BK7" s="23" t="s">
        <v>30</v>
      </c>
      <c r="BL7" s="23"/>
      <c r="BM7" s="23"/>
      <c r="BN7" s="23"/>
      <c r="BO7" s="34" t="s">
        <v>31</v>
      </c>
      <c r="BP7" s="26"/>
      <c r="BQ7" s="30" t="s">
        <v>32</v>
      </c>
      <c r="BR7" s="30"/>
      <c r="BS7" s="30"/>
      <c r="BT7" s="30"/>
      <c r="BU7" s="30"/>
      <c r="BV7" s="30"/>
      <c r="BW7" s="30"/>
      <c r="BX7" s="30"/>
      <c r="BZ7" s="7"/>
      <c r="CA7" s="7"/>
      <c r="CB7" s="7"/>
      <c r="CC7" s="7"/>
      <c r="CD7" s="7"/>
    </row>
    <row r="8" spans="1:82" s="8" customFormat="1" ht="5" customHeight="1">
      <c r="A8" s="16"/>
      <c r="B8" s="7"/>
      <c r="C8" s="7"/>
      <c r="D8" s="7"/>
      <c r="E8" s="7"/>
      <c r="F8" s="7"/>
      <c r="G8" s="7"/>
      <c r="H8" s="35"/>
      <c r="I8" s="7"/>
      <c r="J8" s="7"/>
      <c r="K8" s="7"/>
      <c r="L8" s="7"/>
      <c r="M8" s="7"/>
      <c r="N8" s="7"/>
      <c r="O8" s="7"/>
      <c r="P8" s="7"/>
      <c r="Q8" s="7"/>
      <c r="R8" s="7"/>
      <c r="S8" s="19"/>
      <c r="T8" s="20"/>
      <c r="U8" s="19"/>
      <c r="V8" s="19"/>
      <c r="W8" s="19"/>
      <c r="X8" s="19"/>
      <c r="Y8" s="19"/>
      <c r="Z8" s="19"/>
      <c r="AA8" s="19"/>
      <c r="AB8" s="20" t="s">
        <v>33</v>
      </c>
      <c r="AC8" s="20" t="s">
        <v>34</v>
      </c>
      <c r="AD8" s="20" t="s">
        <v>35</v>
      </c>
      <c r="AE8" s="20" t="s">
        <v>33</v>
      </c>
      <c r="AF8" s="20" t="s">
        <v>34</v>
      </c>
      <c r="AG8" s="20" t="s">
        <v>35</v>
      </c>
      <c r="AH8" s="20" t="s">
        <v>36</v>
      </c>
      <c r="AI8" s="20" t="s">
        <v>33</v>
      </c>
      <c r="AJ8" s="20" t="s">
        <v>34</v>
      </c>
      <c r="AK8" s="20" t="s">
        <v>35</v>
      </c>
      <c r="AL8" s="20" t="s">
        <v>36</v>
      </c>
      <c r="AM8" s="20" t="s">
        <v>37</v>
      </c>
      <c r="AN8" s="19" t="s">
        <v>38</v>
      </c>
      <c r="AO8" s="19"/>
      <c r="AP8" s="20" t="s">
        <v>39</v>
      </c>
      <c r="AQ8" s="19"/>
      <c r="AR8" s="23"/>
      <c r="AS8" s="36"/>
      <c r="AT8" s="37"/>
      <c r="AU8" s="38" t="s">
        <v>40</v>
      </c>
      <c r="AV8" s="38" t="s">
        <v>41</v>
      </c>
      <c r="AW8" s="38" t="s">
        <v>42</v>
      </c>
      <c r="AX8" s="38" t="s">
        <v>43</v>
      </c>
      <c r="AY8" s="38" t="s">
        <v>41</v>
      </c>
      <c r="AZ8" s="38" t="s">
        <v>42</v>
      </c>
      <c r="BA8" s="38" t="s">
        <v>43</v>
      </c>
      <c r="BB8" s="38" t="s">
        <v>41</v>
      </c>
      <c r="BC8" s="38" t="s">
        <v>42</v>
      </c>
      <c r="BD8" s="38" t="s">
        <v>43</v>
      </c>
      <c r="BE8" s="30"/>
      <c r="BF8" s="39">
        <v>1</v>
      </c>
      <c r="BG8" s="39">
        <v>2</v>
      </c>
      <c r="BH8" s="39">
        <v>3</v>
      </c>
      <c r="BI8" s="39">
        <v>4</v>
      </c>
      <c r="BJ8" s="40"/>
      <c r="BK8" s="20" t="s">
        <v>44</v>
      </c>
      <c r="BL8" s="20" t="s">
        <v>45</v>
      </c>
      <c r="BM8" s="20" t="s">
        <v>46</v>
      </c>
      <c r="BN8" s="41" t="s">
        <v>47</v>
      </c>
      <c r="BO8" s="40"/>
      <c r="BP8" s="41" t="s">
        <v>48</v>
      </c>
      <c r="BQ8" s="42" t="s">
        <v>49</v>
      </c>
      <c r="BR8" s="42" t="s">
        <v>50</v>
      </c>
      <c r="BS8" s="42" t="s">
        <v>51</v>
      </c>
      <c r="BT8" s="20" t="s">
        <v>52</v>
      </c>
      <c r="BU8" s="42" t="s">
        <v>53</v>
      </c>
      <c r="BV8" s="20" t="s">
        <v>54</v>
      </c>
      <c r="BW8" s="42" t="s">
        <v>55</v>
      </c>
      <c r="BX8" s="43" t="s">
        <v>56</v>
      </c>
      <c r="BZ8" s="7"/>
      <c r="CA8" s="7"/>
      <c r="CB8" s="7"/>
      <c r="CC8" s="7"/>
      <c r="CD8" s="7"/>
    </row>
    <row r="9" spans="1:82" s="8" customFormat="1" ht="23" customHeight="1">
      <c r="A9" s="44" t="s">
        <v>57</v>
      </c>
      <c r="B9" s="18" t="s">
        <v>58</v>
      </c>
      <c r="C9" s="17"/>
      <c r="D9" s="17"/>
      <c r="E9" s="45"/>
      <c r="F9" s="45" t="s">
        <v>59</v>
      </c>
      <c r="G9" s="17"/>
      <c r="H9" s="17"/>
      <c r="I9" s="17"/>
      <c r="J9" s="7"/>
      <c r="K9" s="7"/>
      <c r="L9" s="7"/>
      <c r="M9" s="7"/>
      <c r="N9" s="7"/>
      <c r="O9" s="7"/>
      <c r="P9" s="7"/>
      <c r="Q9" s="7"/>
      <c r="R9" s="7"/>
      <c r="S9" s="46">
        <v>1</v>
      </c>
      <c r="T9" s="46">
        <v>40009</v>
      </c>
      <c r="U9" s="47">
        <f>E7</f>
        <v>0</v>
      </c>
      <c r="V9" s="47"/>
      <c r="W9" s="48">
        <f>C9</f>
        <v>0</v>
      </c>
      <c r="X9" s="49">
        <f>B10</f>
        <v>0</v>
      </c>
      <c r="Y9" s="50">
        <f>C12</f>
        <v>0</v>
      </c>
      <c r="Z9" s="50">
        <f>C13</f>
        <v>0</v>
      </c>
      <c r="AA9" s="51" t="str">
        <f>B16&amp;D16&amp;E16</f>
        <v>@</v>
      </c>
      <c r="AB9" s="52">
        <f>D22</f>
        <v>0</v>
      </c>
      <c r="AC9" s="52">
        <f>D25</f>
        <v>0</v>
      </c>
      <c r="AD9" s="52">
        <f t="shared" ref="AD9" si="0">AB9+AC9</f>
        <v>0</v>
      </c>
      <c r="AE9" s="52">
        <f>F22</f>
        <v>0</v>
      </c>
      <c r="AF9" s="52">
        <f>F25</f>
        <v>0</v>
      </c>
      <c r="AG9" s="52">
        <f t="shared" ref="AG9" si="1">AE9+AF9</f>
        <v>0</v>
      </c>
      <c r="AH9" s="52">
        <f t="shared" ref="AH9" si="2">AG9*$N$5</f>
        <v>0</v>
      </c>
      <c r="AI9" s="52">
        <f>F28</f>
        <v>0</v>
      </c>
      <c r="AJ9" s="52">
        <f>F29</f>
        <v>1</v>
      </c>
      <c r="AK9" s="52">
        <f t="shared" ref="AK9" si="3">AI9+AJ9</f>
        <v>1</v>
      </c>
      <c r="AL9" s="52">
        <f t="shared" ref="AL9" si="4">AK9*$R$5</f>
        <v>0</v>
      </c>
      <c r="AM9" s="52">
        <f>AL9+AH9</f>
        <v>0</v>
      </c>
      <c r="AN9" s="52" t="e">
        <f>#REF!</f>
        <v>#REF!</v>
      </c>
      <c r="AO9" s="52" t="e">
        <f>#REF!</f>
        <v>#REF!</v>
      </c>
      <c r="AP9" s="52"/>
      <c r="AQ9" s="52" t="e">
        <f>(AG7*AG9)+(AK7*AK9)+(AO9)</f>
        <v>#REF!</v>
      </c>
      <c r="AR9" s="52"/>
      <c r="AS9" s="53" t="e">
        <f t="shared" ref="AS9" si="5">AQ9-AR9</f>
        <v>#REF!</v>
      </c>
      <c r="AT9" s="50"/>
      <c r="AU9" s="54"/>
      <c r="AV9" s="55">
        <f>C48</f>
        <v>0</v>
      </c>
      <c r="AW9" s="50">
        <f>F48</f>
        <v>0</v>
      </c>
      <c r="AX9" s="50">
        <f>H48</f>
        <v>0</v>
      </c>
      <c r="AY9" s="55">
        <f>C49</f>
        <v>0</v>
      </c>
      <c r="AZ9" s="50">
        <f>F49</f>
        <v>0</v>
      </c>
      <c r="BA9" s="50">
        <f>H49</f>
        <v>0</v>
      </c>
      <c r="BB9" s="55">
        <f>C50</f>
        <v>0</v>
      </c>
      <c r="BC9" s="50">
        <f>F50</f>
        <v>0</v>
      </c>
      <c r="BD9" s="50">
        <f>H50</f>
        <v>0</v>
      </c>
      <c r="BE9" s="56"/>
      <c r="BF9" s="57">
        <f>C34</f>
        <v>0</v>
      </c>
      <c r="BG9" s="57">
        <f>C35</f>
        <v>0</v>
      </c>
      <c r="BH9" s="57">
        <f>G34</f>
        <v>0</v>
      </c>
      <c r="BI9" s="57">
        <f>G35</f>
        <v>0</v>
      </c>
      <c r="BJ9" s="56" t="s">
        <v>60</v>
      </c>
      <c r="BK9" s="56">
        <f>C39</f>
        <v>0</v>
      </c>
      <c r="BL9" s="56">
        <f>C40</f>
        <v>0</v>
      </c>
      <c r="BM9" s="56">
        <f>F39</f>
        <v>0</v>
      </c>
      <c r="BN9" s="56">
        <f>F40</f>
        <v>0</v>
      </c>
      <c r="BO9" s="56">
        <f>I39</f>
        <v>0</v>
      </c>
      <c r="BP9" s="56"/>
      <c r="BQ9" s="58"/>
      <c r="BR9" s="58"/>
      <c r="BS9" s="59"/>
      <c r="BT9" s="56"/>
      <c r="BU9" s="59"/>
      <c r="BV9" s="56"/>
      <c r="BW9" s="59"/>
      <c r="BX9" s="60" t="e">
        <f>(BS9+BU9+BW9)-AQ9</f>
        <v>#REF!</v>
      </c>
      <c r="BZ9" s="7"/>
      <c r="CA9" s="7"/>
      <c r="CB9" s="7"/>
      <c r="CC9" s="7"/>
      <c r="CD9" s="7"/>
    </row>
    <row r="10" spans="1:82" s="8" customFormat="1" ht="23" customHeight="1">
      <c r="A10" s="44"/>
      <c r="B10" s="61"/>
      <c r="C10" s="61"/>
      <c r="D10" s="61"/>
      <c r="E10" s="61"/>
      <c r="F10" s="61"/>
      <c r="G10" s="61"/>
      <c r="H10" s="61"/>
      <c r="I10" s="61"/>
      <c r="J10" s="7"/>
      <c r="K10" s="7"/>
      <c r="L10" s="7"/>
      <c r="M10" s="7"/>
      <c r="N10" s="7"/>
      <c r="O10" s="7"/>
      <c r="P10" s="7"/>
      <c r="Q10" s="7"/>
      <c r="R10" s="7"/>
      <c r="BZ10" s="7"/>
      <c r="CA10" s="7"/>
      <c r="CB10" s="7"/>
      <c r="CC10" s="7"/>
      <c r="CD10" s="7"/>
    </row>
    <row r="11" spans="1:82" s="8" customFormat="1" ht="5" customHeight="1">
      <c r="A11" s="16"/>
      <c r="B11" s="7"/>
      <c r="C11" s="7"/>
      <c r="D11" s="7"/>
      <c r="E11" s="7"/>
      <c r="F11" s="7"/>
      <c r="G11" s="7"/>
      <c r="H11" s="35"/>
      <c r="I11" s="7"/>
      <c r="J11" s="7"/>
      <c r="K11" s="7"/>
      <c r="L11" s="7"/>
      <c r="M11" s="7"/>
      <c r="N11" s="7"/>
      <c r="O11" s="7"/>
      <c r="P11" s="7"/>
      <c r="Q11" s="7"/>
      <c r="R11" s="7"/>
      <c r="BZ11" s="7"/>
      <c r="CA11" s="7"/>
      <c r="CB11" s="7"/>
      <c r="CC11" s="7"/>
      <c r="CD11" s="7"/>
    </row>
    <row r="12" spans="1:82" s="8" customFormat="1" ht="23" customHeight="1">
      <c r="A12" s="16" t="s">
        <v>61</v>
      </c>
      <c r="B12" s="45" t="s">
        <v>62</v>
      </c>
      <c r="C12" s="17"/>
      <c r="D12" s="17"/>
      <c r="E12" s="17"/>
      <c r="F12" s="17"/>
      <c r="G12" s="17"/>
      <c r="H12" s="17"/>
      <c r="I12" s="17"/>
      <c r="J12" s="7"/>
      <c r="K12" s="7"/>
      <c r="L12" s="7"/>
      <c r="M12" s="7"/>
      <c r="N12" s="7"/>
      <c r="O12" s="7"/>
      <c r="P12" s="7"/>
      <c r="Q12" s="7"/>
      <c r="R12" s="7"/>
      <c r="BZ12" s="7"/>
      <c r="CA12" s="7"/>
      <c r="CB12" s="7"/>
      <c r="CC12" s="7"/>
      <c r="CD12" s="7"/>
    </row>
    <row r="13" spans="1:82" s="8" customFormat="1" ht="23" customHeight="1">
      <c r="A13" s="16"/>
      <c r="B13" s="45" t="s">
        <v>63</v>
      </c>
      <c r="C13" s="61"/>
      <c r="D13" s="61"/>
      <c r="E13" s="61"/>
      <c r="F13" s="61"/>
      <c r="G13" s="61"/>
      <c r="H13" s="61"/>
      <c r="I13" s="61"/>
      <c r="J13" s="7"/>
      <c r="K13" s="7"/>
      <c r="L13" s="7"/>
      <c r="M13" s="7"/>
      <c r="N13" s="7"/>
      <c r="O13" s="7"/>
      <c r="P13" s="7"/>
      <c r="Q13" s="7"/>
      <c r="R13" s="7"/>
      <c r="BZ13" s="7"/>
      <c r="CA13" s="7"/>
      <c r="CB13" s="7"/>
      <c r="CC13" s="7"/>
      <c r="CD13" s="7"/>
    </row>
    <row r="14" spans="1:82" s="8" customFormat="1" ht="15" customHeight="1">
      <c r="A14" s="16"/>
      <c r="B14" s="62" t="s">
        <v>64</v>
      </c>
      <c r="C14" s="63"/>
      <c r="D14" s="63"/>
      <c r="E14" s="63"/>
      <c r="F14" s="63"/>
      <c r="G14" s="63"/>
      <c r="H14" s="63"/>
      <c r="I14" s="7"/>
      <c r="J14" s="7"/>
      <c r="K14" s="7"/>
      <c r="L14" s="7"/>
      <c r="M14" s="7"/>
      <c r="N14" s="7"/>
      <c r="O14" s="7"/>
      <c r="P14" s="7"/>
      <c r="Q14" s="7"/>
      <c r="R14" s="7"/>
      <c r="BZ14" s="7"/>
      <c r="CA14" s="7"/>
      <c r="CB14" s="7"/>
      <c r="CC14" s="7"/>
      <c r="CD14" s="7"/>
    </row>
    <row r="15" spans="1:82" s="8" customFormat="1" ht="5" customHeight="1">
      <c r="A15" s="16"/>
      <c r="B15" s="35"/>
      <c r="C15" s="35"/>
      <c r="D15" s="35"/>
      <c r="E15" s="35"/>
      <c r="F15" s="35"/>
      <c r="G15" s="35"/>
      <c r="H15" s="35"/>
      <c r="I15" s="7"/>
      <c r="J15" s="7"/>
      <c r="K15" s="7"/>
      <c r="L15" s="7"/>
      <c r="M15" s="7"/>
      <c r="N15" s="7"/>
      <c r="O15" s="7"/>
      <c r="P15" s="7"/>
      <c r="Q15" s="7"/>
      <c r="R15" s="7"/>
      <c r="BZ15" s="7"/>
      <c r="CA15" s="7"/>
      <c r="CB15" s="7"/>
      <c r="CC15" s="7"/>
      <c r="CD15" s="7"/>
    </row>
    <row r="16" spans="1:82" s="8" customFormat="1" ht="23" customHeight="1">
      <c r="A16" s="16" t="s">
        <v>65</v>
      </c>
      <c r="B16" s="17"/>
      <c r="C16" s="17"/>
      <c r="D16" s="64" t="s">
        <v>66</v>
      </c>
      <c r="E16" s="17"/>
      <c r="F16" s="17"/>
      <c r="G16" s="17"/>
      <c r="H16" s="17"/>
      <c r="I16" s="17"/>
      <c r="J16" s="7"/>
      <c r="K16" s="7"/>
      <c r="L16" s="7"/>
      <c r="M16" s="7"/>
      <c r="N16" s="7"/>
      <c r="O16" s="7"/>
      <c r="P16" s="7"/>
      <c r="Q16" s="7"/>
      <c r="R16" s="7"/>
      <c r="BZ16" s="7"/>
      <c r="CA16" s="7"/>
      <c r="CB16" s="7"/>
      <c r="CC16" s="7"/>
      <c r="CD16" s="7"/>
    </row>
    <row r="17" spans="1:82" s="8" customFormat="1" ht="15" customHeight="1">
      <c r="A17" s="16"/>
      <c r="B17" s="62" t="s">
        <v>67</v>
      </c>
      <c r="C17" s="62"/>
      <c r="D17" s="62"/>
      <c r="E17" s="63"/>
      <c r="F17" s="63"/>
      <c r="G17" s="63"/>
      <c r="H17" s="63"/>
      <c r="I17" s="65"/>
      <c r="J17" s="7"/>
      <c r="K17" s="7"/>
      <c r="L17" s="7"/>
      <c r="M17" s="7"/>
      <c r="N17" s="7"/>
      <c r="O17" s="7"/>
      <c r="P17" s="7"/>
      <c r="Q17" s="7"/>
      <c r="R17" s="7"/>
      <c r="BZ17" s="7"/>
      <c r="CA17" s="7"/>
      <c r="CB17" s="7"/>
      <c r="CC17" s="7"/>
      <c r="CD17" s="7"/>
    </row>
    <row r="18" spans="1:82" s="8" customFormat="1" ht="15" customHeight="1">
      <c r="A18" s="16"/>
      <c r="B18" s="66" t="s">
        <v>68</v>
      </c>
      <c r="C18" s="63"/>
      <c r="D18" s="63"/>
      <c r="E18" s="63"/>
      <c r="F18" s="63"/>
      <c r="G18" s="63"/>
      <c r="H18" s="63"/>
      <c r="I18" s="63"/>
      <c r="J18" s="7"/>
      <c r="K18" s="7"/>
      <c r="L18" s="7"/>
      <c r="M18" s="7"/>
      <c r="N18" s="7"/>
      <c r="O18" s="7"/>
      <c r="P18" s="7"/>
      <c r="Q18" s="7"/>
      <c r="R18" s="7"/>
      <c r="BZ18" s="7"/>
      <c r="CA18" s="7"/>
      <c r="CB18" s="7"/>
      <c r="CC18" s="7"/>
      <c r="CD18" s="7"/>
    </row>
    <row r="19" spans="1:82" ht="5" customHeight="1">
      <c r="B19" s="35"/>
      <c r="C19" s="35"/>
      <c r="D19" s="35"/>
      <c r="E19" s="35"/>
      <c r="F19" s="35"/>
      <c r="G19" s="35"/>
      <c r="H19" s="35"/>
    </row>
    <row r="20" spans="1:82" ht="23" customHeight="1">
      <c r="A20" s="67" t="s">
        <v>69</v>
      </c>
    </row>
    <row r="21" spans="1:82" ht="23" customHeight="1">
      <c r="B21" s="68" t="s">
        <v>70</v>
      </c>
      <c r="C21" s="69" t="s">
        <v>71</v>
      </c>
      <c r="D21" s="70"/>
      <c r="E21" s="70"/>
      <c r="F21" s="70"/>
      <c r="G21" s="70"/>
      <c r="H21" s="71" t="s">
        <v>72</v>
      </c>
      <c r="I21" s="72"/>
    </row>
    <row r="22" spans="1:82" ht="23" customHeight="1">
      <c r="B22" s="71" t="s">
        <v>73</v>
      </c>
      <c r="C22" s="68" t="s">
        <v>33</v>
      </c>
      <c r="D22" s="73"/>
      <c r="E22" s="68" t="s">
        <v>74</v>
      </c>
      <c r="F22" s="74"/>
      <c r="G22" s="75" t="s">
        <v>75</v>
      </c>
      <c r="H22" s="76"/>
      <c r="I22" s="77"/>
    </row>
    <row r="23" spans="1:82" ht="23" customHeight="1">
      <c r="B23" s="71"/>
      <c r="C23" s="68" t="s">
        <v>34</v>
      </c>
      <c r="D23" s="73"/>
      <c r="E23" s="68" t="s">
        <v>74</v>
      </c>
      <c r="F23" s="74"/>
      <c r="G23" s="75" t="s">
        <v>75</v>
      </c>
      <c r="H23" s="78"/>
      <c r="I23" s="79"/>
    </row>
    <row r="24" spans="1:82" ht="23" customHeight="1">
      <c r="B24" s="71" t="s">
        <v>76</v>
      </c>
      <c r="C24" s="68" t="s">
        <v>33</v>
      </c>
      <c r="D24" s="73"/>
      <c r="E24" s="68" t="s">
        <v>74</v>
      </c>
      <c r="F24" s="74"/>
      <c r="G24" s="75" t="s">
        <v>75</v>
      </c>
      <c r="H24" s="78"/>
      <c r="I24" s="79"/>
    </row>
    <row r="25" spans="1:82" ht="23" customHeight="1">
      <c r="B25" s="71"/>
      <c r="C25" s="68" t="s">
        <v>34</v>
      </c>
      <c r="D25" s="73"/>
      <c r="E25" s="68" t="s">
        <v>74</v>
      </c>
      <c r="F25" s="74"/>
      <c r="G25" s="75" t="s">
        <v>75</v>
      </c>
      <c r="H25" s="78"/>
      <c r="I25" s="79"/>
    </row>
    <row r="26" spans="1:82" ht="23" customHeight="1" thickBot="1">
      <c r="B26" s="80" t="s">
        <v>77</v>
      </c>
      <c r="C26" s="81"/>
      <c r="D26" s="82">
        <f>SUM(D22:D25)</f>
        <v>0</v>
      </c>
      <c r="E26" s="82" t="s">
        <v>74</v>
      </c>
      <c r="F26" s="83">
        <f>SUM(F22:F25)</f>
        <v>0</v>
      </c>
      <c r="G26" s="84" t="s">
        <v>75</v>
      </c>
      <c r="H26" s="78"/>
      <c r="I26" s="79"/>
    </row>
    <row r="27" spans="1:82" ht="23" customHeight="1" thickTop="1">
      <c r="B27" s="85" t="s">
        <v>78</v>
      </c>
      <c r="C27" s="86" t="s">
        <v>79</v>
      </c>
      <c r="D27" s="87">
        <v>1400</v>
      </c>
      <c r="E27" s="86" t="s">
        <v>80</v>
      </c>
      <c r="F27" s="88">
        <f>F26</f>
        <v>0</v>
      </c>
      <c r="G27" s="89" t="s">
        <v>75</v>
      </c>
      <c r="H27" s="90">
        <f>D27*F27</f>
        <v>0</v>
      </c>
      <c r="I27" s="91" t="s">
        <v>81</v>
      </c>
    </row>
    <row r="28" spans="1:82" ht="23" customHeight="1">
      <c r="B28" s="92"/>
      <c r="C28" s="68" t="s">
        <v>82</v>
      </c>
      <c r="D28" s="93">
        <v>1500</v>
      </c>
      <c r="E28" s="68" t="s">
        <v>80</v>
      </c>
      <c r="F28" s="94"/>
      <c r="G28" s="75" t="s">
        <v>83</v>
      </c>
      <c r="H28" s="95">
        <f>D28*F28</f>
        <v>0</v>
      </c>
      <c r="I28" s="96" t="s">
        <v>81</v>
      </c>
      <c r="O28" s="7" t="s">
        <v>84</v>
      </c>
    </row>
    <row r="29" spans="1:82" ht="23" customHeight="1">
      <c r="B29" s="92"/>
      <c r="C29" s="68" t="s">
        <v>85</v>
      </c>
      <c r="D29" s="93">
        <v>520</v>
      </c>
      <c r="E29" s="68" t="s">
        <v>80</v>
      </c>
      <c r="F29" s="97">
        <v>1</v>
      </c>
      <c r="G29" s="75" t="s">
        <v>86</v>
      </c>
      <c r="H29" s="98">
        <f>D29</f>
        <v>520</v>
      </c>
      <c r="I29" s="96" t="s">
        <v>81</v>
      </c>
      <c r="O29" s="7" t="s">
        <v>87</v>
      </c>
    </row>
    <row r="30" spans="1:82" ht="24" customHeight="1">
      <c r="B30" s="68" t="s">
        <v>88</v>
      </c>
      <c r="C30" s="99">
        <f>SUM(H27:H29)</f>
        <v>520</v>
      </c>
      <c r="D30" s="100"/>
      <c r="E30" s="100"/>
      <c r="F30" s="100"/>
      <c r="G30" s="100"/>
      <c r="H30" s="100"/>
      <c r="I30" s="96" t="s">
        <v>81</v>
      </c>
      <c r="O30" s="7" t="s">
        <v>89</v>
      </c>
    </row>
    <row r="31" spans="1:82" ht="15" customHeight="1">
      <c r="B31" s="62" t="s">
        <v>90</v>
      </c>
      <c r="C31" s="62"/>
      <c r="D31" s="62"/>
      <c r="E31" s="62"/>
      <c r="F31" s="62"/>
      <c r="G31" s="62"/>
      <c r="H31" s="62"/>
      <c r="I31" s="62"/>
    </row>
    <row r="32" spans="1:82" ht="5" customHeight="1">
      <c r="B32" s="35"/>
      <c r="C32" s="35"/>
      <c r="D32" s="35"/>
      <c r="E32" s="35"/>
      <c r="F32" s="35"/>
      <c r="G32" s="35"/>
      <c r="H32" s="35"/>
    </row>
    <row r="33" spans="1:82" ht="23" customHeight="1">
      <c r="A33" s="67" t="s">
        <v>91</v>
      </c>
      <c r="B33" s="101"/>
      <c r="C33" s="101"/>
      <c r="D33" s="101"/>
      <c r="E33" s="101"/>
      <c r="F33" s="101"/>
      <c r="G33" s="101"/>
      <c r="H33" s="101"/>
      <c r="I33" s="101"/>
    </row>
    <row r="34" spans="1:82" ht="23" customHeight="1">
      <c r="B34" s="68">
        <v>1</v>
      </c>
      <c r="C34" s="102"/>
      <c r="D34" s="102"/>
      <c r="E34" s="102"/>
      <c r="F34" s="68">
        <v>3</v>
      </c>
      <c r="G34" s="102"/>
      <c r="H34" s="102"/>
      <c r="I34" s="102"/>
    </row>
    <row r="35" spans="1:82" ht="23" customHeight="1">
      <c r="B35" s="68">
        <v>2</v>
      </c>
      <c r="C35" s="102"/>
      <c r="D35" s="102"/>
      <c r="E35" s="102"/>
      <c r="F35" s="68">
        <v>4</v>
      </c>
      <c r="G35" s="102"/>
      <c r="H35" s="102"/>
      <c r="I35" s="102"/>
    </row>
    <row r="36" spans="1:82" s="8" customFormat="1" ht="15" customHeight="1">
      <c r="A36" s="16"/>
      <c r="B36" s="62" t="s">
        <v>92</v>
      </c>
      <c r="C36" s="62"/>
      <c r="D36" s="62"/>
      <c r="E36" s="62"/>
      <c r="F36" s="62"/>
      <c r="G36" s="62"/>
      <c r="H36" s="62"/>
      <c r="I36" s="62"/>
      <c r="J36" s="7"/>
      <c r="K36" s="7"/>
      <c r="L36" s="7"/>
      <c r="M36" s="7"/>
      <c r="N36" s="7"/>
      <c r="O36" s="7"/>
      <c r="P36" s="7"/>
      <c r="Q36" s="7"/>
      <c r="R36" s="7"/>
      <c r="BZ36" s="7"/>
      <c r="CA36" s="7"/>
      <c r="CB36" s="7"/>
      <c r="CC36" s="7"/>
      <c r="CD36" s="7"/>
    </row>
    <row r="37" spans="1:82" s="8" customFormat="1" ht="5" customHeight="1">
      <c r="A37" s="16"/>
      <c r="B37" s="35"/>
      <c r="C37" s="35"/>
      <c r="D37" s="35"/>
      <c r="E37" s="35"/>
      <c r="F37" s="35"/>
      <c r="G37" s="35"/>
      <c r="H37" s="35"/>
      <c r="I37" s="7"/>
      <c r="J37" s="7"/>
      <c r="K37" s="7"/>
      <c r="L37" s="7"/>
      <c r="M37" s="7"/>
      <c r="N37" s="7"/>
      <c r="O37" s="7"/>
      <c r="P37" s="7"/>
      <c r="Q37" s="7"/>
      <c r="R37" s="7"/>
      <c r="BZ37" s="7"/>
      <c r="CA37" s="7"/>
      <c r="CB37" s="7"/>
      <c r="CC37" s="7"/>
      <c r="CD37" s="7"/>
    </row>
    <row r="38" spans="1:82" s="8" customFormat="1" ht="23" customHeight="1">
      <c r="A38" s="67" t="s">
        <v>93</v>
      </c>
      <c r="B38" s="101"/>
      <c r="C38" s="101"/>
      <c r="D38" s="101"/>
      <c r="E38" s="101"/>
      <c r="F38" s="101"/>
      <c r="G38" s="101"/>
      <c r="H38" s="101"/>
      <c r="I38" s="101"/>
      <c r="J38" s="7"/>
      <c r="K38" s="7"/>
      <c r="L38" s="7"/>
      <c r="M38" s="7"/>
      <c r="N38" s="7"/>
      <c r="O38" s="7"/>
      <c r="P38" s="7"/>
      <c r="Q38" s="7"/>
      <c r="R38" s="7"/>
      <c r="BZ38" s="7"/>
      <c r="CA38" s="7"/>
      <c r="CB38" s="7"/>
      <c r="CC38" s="7"/>
      <c r="CD38" s="7"/>
    </row>
    <row r="39" spans="1:82" s="8" customFormat="1" ht="23" customHeight="1">
      <c r="A39" s="16"/>
      <c r="B39" s="103" t="s">
        <v>94</v>
      </c>
      <c r="C39" s="73"/>
      <c r="D39" s="104" t="s">
        <v>95</v>
      </c>
      <c r="E39" s="105" t="s">
        <v>96</v>
      </c>
      <c r="F39" s="73"/>
      <c r="G39" s="104" t="s">
        <v>95</v>
      </c>
      <c r="H39" s="106" t="s">
        <v>97</v>
      </c>
      <c r="I39" s="107">
        <f>C39+C40+F39+F40</f>
        <v>0</v>
      </c>
      <c r="J39" s="7"/>
      <c r="K39" s="7"/>
      <c r="L39" s="7"/>
      <c r="M39" s="7"/>
      <c r="N39" s="7"/>
      <c r="O39" s="7"/>
      <c r="P39" s="7"/>
      <c r="Q39" s="7"/>
      <c r="R39" s="7"/>
      <c r="BZ39" s="7"/>
      <c r="CA39" s="7"/>
      <c r="CB39" s="7"/>
      <c r="CC39" s="7"/>
      <c r="CD39" s="7"/>
    </row>
    <row r="40" spans="1:82" s="8" customFormat="1" ht="23" customHeight="1">
      <c r="A40" s="16"/>
      <c r="B40" s="103" t="s">
        <v>98</v>
      </c>
      <c r="C40" s="73"/>
      <c r="D40" s="104" t="s">
        <v>95</v>
      </c>
      <c r="E40" s="108" t="s">
        <v>99</v>
      </c>
      <c r="F40" s="73"/>
      <c r="G40" s="104" t="s">
        <v>95</v>
      </c>
      <c r="H40" s="109"/>
      <c r="I40" s="110"/>
      <c r="J40" s="7"/>
      <c r="K40" s="7"/>
      <c r="L40" s="7"/>
      <c r="M40" s="7"/>
      <c r="N40" s="7"/>
      <c r="O40" s="7"/>
      <c r="P40" s="7"/>
      <c r="Q40" s="7"/>
      <c r="R40" s="7"/>
      <c r="BZ40" s="7"/>
      <c r="CA40" s="7"/>
      <c r="CB40" s="7"/>
      <c r="CC40" s="7"/>
      <c r="CD40" s="7"/>
    </row>
    <row r="41" spans="1:82" s="8" customFormat="1" ht="15" customHeight="1">
      <c r="A41" s="16"/>
      <c r="B41" s="62" t="s">
        <v>100</v>
      </c>
      <c r="C41" s="62"/>
      <c r="D41" s="62"/>
      <c r="E41" s="62"/>
      <c r="F41" s="62"/>
      <c r="G41" s="62"/>
      <c r="H41" s="62"/>
      <c r="I41" s="62"/>
      <c r="J41" s="7"/>
      <c r="K41" s="7"/>
      <c r="L41" s="7"/>
      <c r="M41" s="7"/>
      <c r="N41" s="7"/>
      <c r="O41" s="7"/>
      <c r="P41" s="7"/>
      <c r="Q41" s="7"/>
      <c r="R41" s="7"/>
      <c r="BZ41" s="7"/>
      <c r="CA41" s="7"/>
      <c r="CB41" s="7"/>
      <c r="CC41" s="7"/>
      <c r="CD41" s="7"/>
    </row>
    <row r="42" spans="1:82" s="8" customFormat="1" ht="15" customHeight="1">
      <c r="A42" s="16"/>
      <c r="B42" s="111" t="s">
        <v>101</v>
      </c>
      <c r="C42" s="111"/>
      <c r="D42" s="111"/>
      <c r="E42" s="111"/>
      <c r="F42" s="111"/>
      <c r="G42" s="111"/>
      <c r="H42" s="111"/>
      <c r="I42" s="111"/>
      <c r="J42" s="7"/>
      <c r="K42" s="7"/>
      <c r="L42" s="7"/>
      <c r="M42" s="7"/>
      <c r="N42" s="7"/>
      <c r="O42" s="7"/>
      <c r="P42" s="7"/>
      <c r="Q42" s="7"/>
      <c r="R42" s="7"/>
      <c r="BZ42" s="7"/>
      <c r="CA42" s="7"/>
      <c r="CB42" s="7"/>
      <c r="CC42" s="7"/>
      <c r="CD42" s="7"/>
    </row>
    <row r="43" spans="1:82" s="8" customFormat="1" ht="15" customHeight="1">
      <c r="A43" s="16"/>
      <c r="B43" s="111" t="s">
        <v>102</v>
      </c>
      <c r="C43" s="111"/>
      <c r="D43" s="111"/>
      <c r="E43" s="111"/>
      <c r="F43" s="111"/>
      <c r="G43" s="111"/>
      <c r="H43" s="111"/>
      <c r="I43" s="111"/>
      <c r="J43" s="7"/>
      <c r="K43" s="7"/>
      <c r="L43" s="7"/>
      <c r="M43" s="7"/>
      <c r="N43" s="7"/>
      <c r="O43" s="7"/>
      <c r="P43" s="7"/>
      <c r="Q43" s="7"/>
      <c r="R43" s="7"/>
      <c r="BZ43" s="7"/>
      <c r="CA43" s="7"/>
      <c r="CB43" s="7"/>
      <c r="CC43" s="7"/>
      <c r="CD43" s="7"/>
    </row>
    <row r="44" spans="1:82" s="8" customFormat="1" ht="5" customHeight="1">
      <c r="A44" s="16"/>
      <c r="B44" s="35"/>
      <c r="C44" s="35"/>
      <c r="D44" s="35"/>
      <c r="E44" s="35"/>
      <c r="F44" s="35"/>
      <c r="G44" s="35"/>
      <c r="H44" s="35"/>
      <c r="I44" s="7"/>
      <c r="J44" s="7"/>
      <c r="K44" s="7"/>
      <c r="L44" s="7"/>
      <c r="M44" s="7"/>
      <c r="N44" s="7"/>
      <c r="O44" s="7"/>
      <c r="P44" s="7"/>
      <c r="Q44" s="7"/>
      <c r="R44" s="7"/>
      <c r="BZ44" s="7"/>
      <c r="CA44" s="7"/>
      <c r="CB44" s="7"/>
      <c r="CC44" s="7"/>
      <c r="CD44" s="7"/>
    </row>
    <row r="45" spans="1:82" s="8" customFormat="1" ht="23" customHeight="1">
      <c r="A45" s="112" t="s">
        <v>103</v>
      </c>
      <c r="B45" s="113"/>
      <c r="C45" s="113"/>
      <c r="D45" s="113"/>
      <c r="E45" s="113"/>
      <c r="F45" s="113"/>
      <c r="G45" s="113"/>
      <c r="H45" s="113"/>
      <c r="I45" s="113"/>
      <c r="J45" s="7"/>
      <c r="K45" s="7"/>
      <c r="L45" s="7"/>
      <c r="M45" s="7"/>
      <c r="N45" s="7"/>
      <c r="O45" s="7"/>
      <c r="P45" s="7"/>
      <c r="Q45" s="7"/>
      <c r="R45" s="7"/>
      <c r="BZ45" s="7"/>
      <c r="CA45" s="7"/>
      <c r="CB45" s="7"/>
      <c r="CC45" s="7"/>
      <c r="CD45" s="7"/>
    </row>
    <row r="46" spans="1:82" s="8" customFormat="1" ht="24" customHeight="1">
      <c r="A46" s="112"/>
      <c r="B46" s="7" t="s">
        <v>104</v>
      </c>
      <c r="C46" s="113"/>
      <c r="D46" s="113"/>
      <c r="E46" s="113"/>
      <c r="F46" s="113"/>
      <c r="G46" s="113"/>
      <c r="H46" s="113"/>
      <c r="I46" s="113"/>
      <c r="J46" s="7"/>
      <c r="K46" s="7"/>
      <c r="L46" s="7"/>
      <c r="M46" s="7"/>
      <c r="N46" s="7"/>
      <c r="O46" s="7"/>
      <c r="P46" s="7"/>
      <c r="Q46" s="7"/>
      <c r="R46" s="7"/>
      <c r="BZ46" s="7"/>
      <c r="CA46" s="7"/>
      <c r="CB46" s="7"/>
      <c r="CC46" s="7"/>
      <c r="CD46" s="7"/>
    </row>
    <row r="47" spans="1:82" s="8" customFormat="1" ht="24" customHeight="1">
      <c r="A47" s="16"/>
      <c r="B47" s="7" t="s">
        <v>105</v>
      </c>
      <c r="C47" s="7"/>
      <c r="D47" s="7"/>
      <c r="E47" s="7"/>
      <c r="F47" s="7"/>
      <c r="G47" s="7"/>
      <c r="H47" s="7"/>
      <c r="I47" s="7"/>
      <c r="J47" s="7"/>
      <c r="K47" s="7"/>
      <c r="L47" s="7"/>
      <c r="M47" s="7"/>
      <c r="N47" s="7"/>
      <c r="O47" s="7"/>
      <c r="P47" s="7"/>
      <c r="Q47" s="114"/>
      <c r="R47" s="35"/>
      <c r="S47" s="115"/>
      <c r="T47" s="115"/>
      <c r="U47" s="116"/>
      <c r="V47" s="116"/>
      <c r="W47" s="116"/>
      <c r="BZ47" s="7"/>
      <c r="CA47" s="7"/>
      <c r="CB47" s="7"/>
      <c r="CC47" s="7"/>
      <c r="CD47" s="7"/>
    </row>
    <row r="48" spans="1:82" s="8" customFormat="1" ht="23" customHeight="1">
      <c r="A48" s="16"/>
      <c r="B48" s="117" t="s">
        <v>106</v>
      </c>
      <c r="C48" s="118"/>
      <c r="D48" s="119"/>
      <c r="E48" s="117" t="s">
        <v>107</v>
      </c>
      <c r="F48" s="73"/>
      <c r="G48" s="117" t="s">
        <v>43</v>
      </c>
      <c r="H48" s="102"/>
      <c r="I48" s="102"/>
      <c r="J48" s="7"/>
      <c r="K48" s="7"/>
      <c r="L48" s="7"/>
      <c r="M48" s="7"/>
      <c r="N48" s="7"/>
      <c r="O48" s="114"/>
      <c r="P48" s="35"/>
      <c r="Q48" s="120"/>
      <c r="R48" s="120"/>
      <c r="S48" s="116"/>
      <c r="T48" s="116"/>
      <c r="U48" s="116"/>
      <c r="BZ48" s="7"/>
      <c r="CA48" s="7"/>
      <c r="CB48" s="7"/>
      <c r="CC48" s="7"/>
      <c r="CD48" s="7"/>
    </row>
    <row r="49" spans="1:82" s="8" customFormat="1" ht="23" customHeight="1">
      <c r="A49" s="16"/>
      <c r="B49" s="117" t="s">
        <v>106</v>
      </c>
      <c r="C49" s="118"/>
      <c r="D49" s="119"/>
      <c r="E49" s="117" t="s">
        <v>107</v>
      </c>
      <c r="F49" s="73"/>
      <c r="G49" s="117" t="s">
        <v>43</v>
      </c>
      <c r="H49" s="102"/>
      <c r="I49" s="102"/>
      <c r="J49" s="7"/>
      <c r="K49" s="7"/>
      <c r="L49" s="7"/>
      <c r="M49" s="7"/>
      <c r="N49" s="7"/>
      <c r="O49" s="114"/>
      <c r="P49" s="35"/>
      <c r="Q49" s="120"/>
      <c r="R49" s="120"/>
      <c r="S49" s="116"/>
      <c r="T49" s="116"/>
      <c r="U49" s="116"/>
      <c r="BZ49" s="7"/>
      <c r="CA49" s="7"/>
      <c r="CB49" s="7"/>
      <c r="CC49" s="7"/>
      <c r="CD49" s="7"/>
    </row>
    <row r="50" spans="1:82" s="8" customFormat="1" ht="23" customHeight="1">
      <c r="A50" s="16"/>
      <c r="B50" s="117" t="s">
        <v>106</v>
      </c>
      <c r="C50" s="118"/>
      <c r="D50" s="119"/>
      <c r="E50" s="117" t="s">
        <v>107</v>
      </c>
      <c r="F50" s="73"/>
      <c r="G50" s="117" t="s">
        <v>43</v>
      </c>
      <c r="H50" s="102"/>
      <c r="I50" s="102"/>
      <c r="J50" s="7"/>
      <c r="K50" s="7"/>
      <c r="L50" s="7"/>
      <c r="M50" s="7"/>
      <c r="N50" s="7"/>
      <c r="O50" s="7"/>
      <c r="P50" s="7"/>
      <c r="Q50" s="7"/>
      <c r="R50" s="7"/>
      <c r="BZ50" s="7"/>
      <c r="CA50" s="7"/>
      <c r="CB50" s="7"/>
      <c r="CC50" s="7"/>
      <c r="CD50" s="7"/>
    </row>
    <row r="51" spans="1:82" s="8" customFormat="1" ht="15" customHeight="1">
      <c r="A51" s="16"/>
      <c r="B51" s="65" t="s">
        <v>108</v>
      </c>
      <c r="C51" s="7"/>
      <c r="D51" s="7"/>
      <c r="E51" s="7"/>
      <c r="F51" s="7"/>
      <c r="G51" s="7"/>
      <c r="H51" s="7"/>
      <c r="I51" s="7"/>
      <c r="J51" s="7"/>
      <c r="K51" s="7"/>
      <c r="L51" s="7"/>
      <c r="M51" s="7"/>
      <c r="N51" s="7"/>
      <c r="O51" s="7"/>
      <c r="P51" s="7"/>
      <c r="Q51" s="114"/>
      <c r="R51" s="35"/>
      <c r="S51" s="115"/>
      <c r="T51" s="115"/>
      <c r="U51" s="116"/>
      <c r="V51" s="116"/>
      <c r="W51" s="116"/>
      <c r="BZ51" s="7"/>
      <c r="CA51" s="7"/>
      <c r="CB51" s="7"/>
      <c r="CC51" s="7"/>
      <c r="CD51" s="7"/>
    </row>
    <row r="52" spans="1:82" ht="5" customHeight="1" thickBot="1">
      <c r="B52" s="35"/>
      <c r="C52" s="35"/>
      <c r="D52" s="35"/>
      <c r="E52" s="35"/>
      <c r="F52" s="35"/>
      <c r="G52" s="35"/>
      <c r="H52" s="35"/>
    </row>
    <row r="53" spans="1:82" ht="32.25" customHeight="1" thickBot="1">
      <c r="A53" s="121" t="s">
        <v>109</v>
      </c>
      <c r="B53" s="122"/>
      <c r="C53" s="122"/>
      <c r="D53" s="122"/>
      <c r="E53" s="122"/>
      <c r="F53" s="122"/>
      <c r="G53" s="122"/>
      <c r="H53" s="122"/>
      <c r="I53" s="122"/>
      <c r="J53" s="123"/>
    </row>
    <row r="54" spans="1:82" ht="32.25" customHeight="1"/>
  </sheetData>
  <sheetProtection selectLockedCells="1"/>
  <mergeCells count="68">
    <mergeCell ref="C49:D49"/>
    <mergeCell ref="H49:I49"/>
    <mergeCell ref="Q49:R49"/>
    <mergeCell ref="C50:D50"/>
    <mergeCell ref="H50:I50"/>
    <mergeCell ref="A53:J53"/>
    <mergeCell ref="H39:H40"/>
    <mergeCell ref="I39:I40"/>
    <mergeCell ref="B41:I41"/>
    <mergeCell ref="C48:D48"/>
    <mergeCell ref="H48:I48"/>
    <mergeCell ref="Q48:R48"/>
    <mergeCell ref="B31:I31"/>
    <mergeCell ref="C34:E34"/>
    <mergeCell ref="G34:I34"/>
    <mergeCell ref="C35:E35"/>
    <mergeCell ref="G35:I35"/>
    <mergeCell ref="B36:I36"/>
    <mergeCell ref="B22:B23"/>
    <mergeCell ref="H22:I26"/>
    <mergeCell ref="B24:B25"/>
    <mergeCell ref="B26:C26"/>
    <mergeCell ref="B27:B29"/>
    <mergeCell ref="C30:H30"/>
    <mergeCell ref="B14:H14"/>
    <mergeCell ref="B16:C16"/>
    <mergeCell ref="E16:I16"/>
    <mergeCell ref="B17:H17"/>
    <mergeCell ref="B18:I18"/>
    <mergeCell ref="C21:G21"/>
    <mergeCell ref="H21:I21"/>
    <mergeCell ref="A9:A10"/>
    <mergeCell ref="C9:D9"/>
    <mergeCell ref="G9:I9"/>
    <mergeCell ref="B10:I10"/>
    <mergeCell ref="C12:I12"/>
    <mergeCell ref="C13:I13"/>
    <mergeCell ref="BE7:BE8"/>
    <mergeCell ref="BF7:BI7"/>
    <mergeCell ref="BJ7:BJ8"/>
    <mergeCell ref="BK7:BN7"/>
    <mergeCell ref="BO7:BO8"/>
    <mergeCell ref="BQ7:BX7"/>
    <mergeCell ref="AR7:AR8"/>
    <mergeCell ref="AS7:AS8"/>
    <mergeCell ref="AT7:AT8"/>
    <mergeCell ref="AV7:AX7"/>
    <mergeCell ref="AY7:BA7"/>
    <mergeCell ref="BB7:BD7"/>
    <mergeCell ref="AA7:AA8"/>
    <mergeCell ref="AB7:AD7"/>
    <mergeCell ref="AE7:AF7"/>
    <mergeCell ref="AI7:AJ7"/>
    <mergeCell ref="AM7:AP7"/>
    <mergeCell ref="AQ7:AQ8"/>
    <mergeCell ref="AN8:AO8"/>
    <mergeCell ref="S7:S8"/>
    <mergeCell ref="U7:U8"/>
    <mergeCell ref="V7:V8"/>
    <mergeCell ref="W7:X8"/>
    <mergeCell ref="Y7:Y8"/>
    <mergeCell ref="Z7:Z8"/>
    <mergeCell ref="A1:I1"/>
    <mergeCell ref="A2:I2"/>
    <mergeCell ref="A3:I3"/>
    <mergeCell ref="E5:J5"/>
    <mergeCell ref="B7:C7"/>
    <mergeCell ref="E7:I7"/>
  </mergeCells>
  <phoneticPr fontId="4"/>
  <dataValidations count="4">
    <dataValidation type="list" imeMode="off" allowBlank="1" showInputMessage="1" showErrorMessage="1" sqref="F48:F50" xr:uid="{EB85DF5A-B419-B14E-B44F-382C15A2BF8A}">
      <formula1>$O$28:$O$30</formula1>
    </dataValidation>
    <dataValidation type="list" allowBlank="1" showInputMessage="1" showErrorMessage="1" sqref="AT9" xr:uid="{67FD6A2E-086C-6042-893B-80289824CDA9}">
      <formula1>$BM$7:$BM$8</formula1>
    </dataValidation>
    <dataValidation imeMode="off" allowBlank="1" showInputMessage="1" showErrorMessage="1" sqref="C9:D9 G51 B16:C16 C13 D22:D25 F22:F25 E16 F28:F29" xr:uid="{6242EB84-27EF-AD45-AC87-89EF9F6FD6E2}"/>
    <dataValidation imeMode="hiragana" allowBlank="1" showInputMessage="1" showErrorMessage="1" sqref="B7 B10 C12 E48:E51 C48:C51 D51" xr:uid="{B0BD2F48-7433-F84E-83D5-3D5ABC36FFBA}"/>
  </dataValidations>
  <printOptions horizontalCentered="1" verticalCentered="1"/>
  <pageMargins left="0.39370078740157483" right="0.39370078740157483" top="0.39370078740157483" bottom="0.39370078740157483" header="0.51181102362204722" footer="0.51181102362204722"/>
  <pageSetup paperSize="9" scale="78" orientation="portrait" horizontalDpi="4294967293" verticalDpi="0"/>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統括表(団体)</vt:lpstr>
      <vt:lpstr>'統括表(団体)'!Print_Area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浩昭</dc:creator>
  <cp:lastModifiedBy>安藤 浩昭</cp:lastModifiedBy>
  <dcterms:created xsi:type="dcterms:W3CDTF">2022-06-10T07:00:56Z</dcterms:created>
  <dcterms:modified xsi:type="dcterms:W3CDTF">2022-06-10T07:01:49Z</dcterms:modified>
</cp:coreProperties>
</file>